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Luis Gabriel\Desktop\SIGUES FINAL\Macro-Procesos\Procesos Estratégicos\DE-Gestión Direccionamiento Estrategico\PS-Planeación Institucional y de Servicios\Formatos\"/>
    </mc:Choice>
  </mc:AlternateContent>
  <xr:revisionPtr revIDLastSave="0" documentId="13_ncr:1_{969673F8-6686-45F2-A557-666A1B29DD9A}" xr6:coauthVersionLast="47" xr6:coauthVersionMax="47" xr10:uidLastSave="{00000000-0000-0000-0000-000000000000}"/>
  <bookViews>
    <workbookView xWindow="-110" yWindow="-110" windowWidth="19420" windowHeight="10420" activeTab="1" xr2:uid="{4168B179-2DF6-4F8B-B888-3AEEF89C8455}"/>
  </bookViews>
  <sheets>
    <sheet name="Formato nivel de importancia" sheetId="4" r:id="rId1"/>
    <sheet name="caracterizacion" sheetId="1" r:id="rId2"/>
    <sheet name="Alineación ODS" sheetId="3" r:id="rId3"/>
    <sheet name="Alineación PGR" sheetId="2" r:id="rId4"/>
  </sheets>
  <externalReferences>
    <externalReference r:id="rId5"/>
  </externalReferences>
  <definedNames>
    <definedName name="Debilidad">'[1]Debilidades DOFA'!$A$2:$A$33</definedName>
    <definedName name="ObjetivoE">[1]Caracterización!$C$2:$C$6</definedName>
    <definedName name="PDDepartamental">[1]Caracterización!$E$2:$E$5</definedName>
    <definedName name="PDDistrital">[1]Caracterización!$D$2:$D$5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4" l="1"/>
  <c r="J13" i="4" s="1"/>
  <c r="I14" i="4"/>
  <c r="J14" i="4" s="1"/>
  <c r="I15" i="4"/>
  <c r="J15" i="4" s="1"/>
  <c r="I16" i="4"/>
  <c r="J16" i="4" s="1"/>
  <c r="I17" i="4"/>
  <c r="J17" i="4" s="1"/>
  <c r="I18" i="4"/>
  <c r="J18" i="4" s="1"/>
  <c r="I19" i="4"/>
  <c r="J19" i="4" s="1"/>
  <c r="I20" i="4"/>
  <c r="J20" i="4" s="1"/>
  <c r="I21" i="4"/>
  <c r="J21" i="4" s="1"/>
  <c r="I22" i="4"/>
  <c r="J22" i="4" s="1"/>
  <c r="I23" i="4"/>
  <c r="J23" i="4" s="1"/>
  <c r="I24" i="4"/>
  <c r="J24" i="4" s="1"/>
  <c r="I25" i="4"/>
  <c r="J25" i="4" s="1"/>
  <c r="I26" i="4"/>
  <c r="J26" i="4" s="1"/>
  <c r="I27" i="4"/>
  <c r="J27" i="4" s="1"/>
  <c r="I28" i="4"/>
  <c r="J28" i="4" s="1"/>
  <c r="I29" i="4"/>
  <c r="J29" i="4" s="1"/>
  <c r="I30" i="4"/>
  <c r="J30" i="4" s="1"/>
  <c r="I31" i="4"/>
  <c r="J31" i="4" s="1"/>
  <c r="I32" i="4"/>
  <c r="J32" i="4" s="1"/>
  <c r="I33" i="4"/>
  <c r="J33" i="4" s="1"/>
  <c r="I34" i="4"/>
  <c r="J34" i="4" s="1"/>
  <c r="I35" i="4"/>
  <c r="J35" i="4" s="1"/>
  <c r="I36" i="4"/>
  <c r="J36" i="4" s="1"/>
  <c r="I12" i="4"/>
  <c r="J12" i="4" s="1"/>
  <c r="D7" i="4"/>
</calcChain>
</file>

<file path=xl/sharedStrings.xml><?xml version="1.0" encoding="utf-8"?>
<sst xmlns="http://schemas.openxmlformats.org/spreadsheetml/2006/main" count="536" uniqueCount="287">
  <si>
    <t>ODS</t>
  </si>
  <si>
    <t>PILARES CORPORATIVOS</t>
  </si>
  <si>
    <t>OBJETIVOS ESTRATETIGICOS</t>
  </si>
  <si>
    <t>PDDistrital</t>
  </si>
  <si>
    <t>PDDepartamental</t>
  </si>
  <si>
    <t>PDD Nacional</t>
  </si>
  <si>
    <t>Objetivo 1: Poner fin a la pobreza en todas sus formas en todo el mundo</t>
  </si>
  <si>
    <t>Efectividad Corporativa</t>
  </si>
  <si>
    <t>Garantizar la calidad, continuidad y eficiencia en la prestación de los servicios.</t>
  </si>
  <si>
    <t>Eje Estratégico I: Cambio con oportunidades para la población</t>
  </si>
  <si>
    <t>Eje Estratégico 1: Revolución de la Equidad</t>
  </si>
  <si>
    <t>Objetivo 2: Poner fin al hambre</t>
  </si>
  <si>
    <t>Responsabilidad Social empresarial</t>
  </si>
  <si>
    <t>Contribuir a la sostenibilidad financiera y al buen desempeño de la empresa a corto, mediano y largo plazo.</t>
  </si>
  <si>
    <t>Eje Estratégico 2: Territorio biodiverso y ambientalmente sostenible</t>
  </si>
  <si>
    <t>Eje Estratégico 2: Revolución de la Sostenibilidad</t>
  </si>
  <si>
    <t>Objetivo 3: Garantizar una vida sana y promover el bienestar para todos en todas las edades</t>
  </si>
  <si>
    <t>Compromiso por una gestión ambiental integral</t>
  </si>
  <si>
    <t>Desarrollar acciones amigables, respetuosas y responsables con el ambiente que contribuyan a su preservación y a la creación de conciencia en los grupos de intereses.</t>
  </si>
  <si>
    <t>Eje Estratégico 3: Cambio con oportunidades en la innovación, competitividad y emprendimiento</t>
  </si>
  <si>
    <t>Eje Estratégico 3: Revolución de la Productividad</t>
  </si>
  <si>
    <t>Objetivo 4: Garantizar una educación inclusiva, equitativa y de calidad y promover oportunidades de aprendizaje durante toda la vida para todos</t>
  </si>
  <si>
    <t>Gestión hacia el cambio</t>
  </si>
  <si>
    <t>Cumplir con la regulación  de acuerdo a las disposiciones normativas vigentes.</t>
  </si>
  <si>
    <t>Eje Estratégico 4: Cambio con oportunidades en buen gobierno</t>
  </si>
  <si>
    <t>Eje Estratégico 4: Revolución de la Gobernabilidad y Gobernanza</t>
  </si>
  <si>
    <t>Objetivo 5: Lograr la igualdad entre los géneros y empoderar a todas las mujeres y las niñas</t>
  </si>
  <si>
    <t>Visión compartida</t>
  </si>
  <si>
    <t>Establecer mecanismos de buen gobierno corporativo que permitan generar confianza y dar cuenta a la ciudadanía.</t>
  </si>
  <si>
    <t>Objetivo 6: Garantizar la disponibilidad de agua y su gestión sostenible y el saneamiento para todos</t>
  </si>
  <si>
    <t>Calidad Orientada al usuario</t>
  </si>
  <si>
    <t>Objetivo 7: Garantizar el acceso a una energía asequible, segura, sostenible y moderna</t>
  </si>
  <si>
    <t>Objetivo 8: Promover el crecimiento económico inclusivo y sostenible, el empleo y el trabajo decente para todos</t>
  </si>
  <si>
    <t>Objetivo 9: Construir infraestructuras resilientes, promover la industrialización sostenible y fomentar la innovación</t>
  </si>
  <si>
    <t>Objetivo 10: Reducir la desigualdad en y entre los países</t>
  </si>
  <si>
    <t>Objetivo 11: Lograr que las ciudades sean más inclusivas, seguras, resilientes y sostenibles</t>
  </si>
  <si>
    <t>Objetivo 12: Garantizar modalidades de consumo y producción sostenibles</t>
  </si>
  <si>
    <t>Objetivo 13: Adoptar medidas urgentes para combatir el cambio climático y sus efectos</t>
  </si>
  <si>
    <t>Objetivo 14: Conservar y utilizar sosteniblemente los océanos, los mares y los recursos marinos</t>
  </si>
  <si>
    <t>Objetivo 15: Gestionar sosteniblemente los bosques, luchar contra la desertificación, detener e invertir la degradación de las tierras, detener la pérdida de biodiversidad</t>
  </si>
  <si>
    <t>Objetivo 16: Promover sociedades justas, pacíficas e inclusivas</t>
  </si>
  <si>
    <t>Objetivo 17: Revitalizar la Alianza Mundial para el Desarrollo Sostenible</t>
  </si>
  <si>
    <t>Resumen PDDistrital</t>
  </si>
  <si>
    <t>La vida digna es importante porque supone que la persona lleva a cabo una existencia en la que son reconocidos sus derechos y se valora su presencia en este mundo, el goce y disfrute de la salud plena y el derecho a la educación, la oferta de hábitos saludables, el sano esparcimiento, la cultura y la recreación, así como las acciones afirmativas a todo rasgo de vulnerabilidad social son las oportunidades que busca generar el gobierno durante el cuatrienio.sano esparcimiento, la cultura y la recreación, así como las acciones afirmativas a todo rasgo de vulnerabilidad social son las oportunidades que busca generar el gobierno durante el cuatrienio.</t>
  </si>
  <si>
    <t>Santa Marta debe avanzar en el propósito de lograr adecuados niveles de sostenibilidad ambiental como equilibrio generado a través de una relación armónica entre los samarios y los ecosistemas que los rodean y de la cual es parte, de manera que este tipo de relación perdure a lo largo del tiempo, es decir, sea sustentable. Ello implica promover el desarrollo económico y alcanzarlo, pero sin amenazar, afectar ni degradar el ambiente, es decir, el impacto en el ambiente debe ser mínimo. Esta política involucra el fomento de una cultura ambiental que haga posible que las personas sean conscientes del impacto ambiental de sus actividades y tiene como prioridad, la implementación de medidas que aseguren la prevención, y cuando esto no sea posible, la disminución del impacto en el medio ambiente derivados de las actividades, productos y servicios de las industrias y de las actividades cotidianas del ser humano.</t>
  </si>
  <si>
    <t>Este eje de cambio con oportunidades en la innovación, competitividad y emprendimiento se focaliza en cuatro líneas, las cuales son: 1. Turismo competitivo, motor de ciudad. 2. Agricultura con innovación 3. Modernización de la infraestructura y el transporte intermodal y 4. Empleo y emprendimiento</t>
  </si>
  <si>
    <t>Se emprenderán acciones dirigidas al fortalecimiento de la institucionalidad pública para avanzar en la garantía de los derechos ciudadanos y en un modelo de gestión pública transparente y pulcro, con soberanía tributaria y saneamiento fiscal, lo cual genera capacidades y oportunidades para la acción oportuna en la solución de problemas de la ciudad.</t>
  </si>
  <si>
    <t>Objetivo Estratégico</t>
  </si>
  <si>
    <t>Objetivo Area</t>
  </si>
  <si>
    <t>Consolidar el Área de Energía y Alumbrado Público en la prestación del servicio de Comercialización de energía Eléctrica</t>
  </si>
  <si>
    <t>Establecer nuevas políticas de pago de las obligaciones de la empresa con proveedores y contratistas, teniendo en cuenta el comportamiento del recaudo, con el fin de optimizar el flujo de caja de la ESSMAR E.S.P.</t>
  </si>
  <si>
    <t>Establecer una nueva tarifa del servicio de Acueducto y Alcantarillado basada en el análisis de los costos y gastos CMA, CMO y CMT</t>
  </si>
  <si>
    <t>Implementar el Sistema de Costos ABC en la compañía con el fin de determinar el valor de los costos reales por cada unidad</t>
  </si>
  <si>
    <t>Modernizar el alumbrado público de la ciudad de Santa Marta</t>
  </si>
  <si>
    <t>Planear y hacer seguimiento a todas las actividades comerciales de facturación, gestión de cobro, atención al ciudadano, resolución de PQRS, y gestión social, con el fin de causar y recuperar los ingresos que requiere la empresa para su operación de acuerdo con la normatividad vigente y el sistema de gestión de la calidad</t>
  </si>
  <si>
    <t>Proponer alternativas de transformación de la empresa que permitan la capitalización de misma por parte del ente territorial</t>
  </si>
  <si>
    <t>Realizar estudios económicos, financieros, de costos y tarifas de acuerdo con la normatividad vigente que permitan el desarrollo de estrategias para generar sostenibilidad financiera a la compañía. </t>
  </si>
  <si>
    <t>Cumplir con la regulación  de acuerdo a las disposiciones normativas vigentes</t>
  </si>
  <si>
    <t>Actualizar las Tablas de Retención Documental-TRD y Tablas de Valoración Documental-TVD e identificar todo el material que sea susceptible de eliminación.</t>
  </si>
  <si>
    <t>Crear las TRD y TVD de los procesos de: Secretaría General, Acueducto, Alcantarillado, Portafolio, Alumbrado, Subgerencia Corporativa, Planeación, Comunicaciones y TIC.</t>
  </si>
  <si>
    <t>Crear un espacio o subweb en la Plataforma Tecnológica de la empresa que permita   colgar la documentación de las áreas, mejorando la comunicación y acortando los tiempos de respuestas.</t>
  </si>
  <si>
    <t>Cumplir la normatividad nacional vigente aplicable en materia de riesgos laborales</t>
  </si>
  <si>
    <t>Dar cumplimiento al reporte de la información en las plataformas digitales estipulados bajo el Decreto 1081 de 2015 en su artículo 2.1.1.2.1.1.  en materia contractual e información técnica exigidas por los organismos de control y vigilancia.  </t>
  </si>
  <si>
    <t>Disponer de un profesional de apoyo permanente en este proceso (formación en área jurídica).</t>
  </si>
  <si>
    <t>Gestionar las acciones necesarias para la acreditación del laboratorio de medidores ante el Organismo Nacional De Acreditación De Colombia ONAC</t>
  </si>
  <si>
    <t>Habilitar chat que se encuentra en la página www.essmar.gov.co y por medio del cual la ciudadanía presenta solicitudes y PQR. A la fecha se encuentra suspendida esta función del portal de internet toda vez que, por el volumen de mensajes de datos muchos de ellos quedaban sin respuesta.</t>
  </si>
  <si>
    <t>Proteger la seguridad y salud de todos los trabajadores, mediante la mejora continua del Sistema de Gestión de la Seguridad y Salud en el Trabajo (SG-SST)</t>
  </si>
  <si>
    <t>Realizar todos los procesos legales para depurar (eliminación) de los archivos que sean susceptibles de eliminación.</t>
  </si>
  <si>
    <t>Velar por el cumplimiento de la normatividad expedida por los entes de control de servicios públicos domiciliarios.</t>
  </si>
  <si>
    <t>Capacitar de forma continua al personal de la empresa sobre el manejo y mantenimiento del sistema integrado de gestión de la organización.</t>
  </si>
  <si>
    <t>Contribuir a la institución de una cultura organizacional fundamentada en la información, el control y la evaluación para la toma de decisiones y la mejora continua.</t>
  </si>
  <si>
    <t>Contribuir al fortalecimiento del Talento Humano bajo los principios de integridad y legalidad como motores de la generación de resultados.</t>
  </si>
  <si>
    <t>Crecimiento de las asociaciones de recicladores que prestan el servicio como empresa pública de aseo en la modalidad de Aprovechamiento</t>
  </si>
  <si>
    <t>Definición de estrategias de prevención y sensibilización a funcionarios relacionadas con asuntos disciplinarios.</t>
  </si>
  <si>
    <t>Desarrollar acciones amigables, respetuosas y responsables con el ambiente que contribuyan a su preservación y a la creación de conciencia en los grupos de intereses</t>
  </si>
  <si>
    <t>Desarrollar proyectos que mejoran el uso del recurso hídrico en la ciudad de Santa Marta así como también la mejora de los indicadores de alcantarillado</t>
  </si>
  <si>
    <t>Desarrollar y ejecutar políticas con el fin de generar ambientes de mejoramiento continuo y fortalecer a la compañía para afrontar los cambios del entorno.</t>
  </si>
  <si>
    <t>Desarrollar y poner en marcha la comunicación para la crisis en los casos que sea necesaria</t>
  </si>
  <si>
    <t>Diseñar cartillas informativas que brinden una información clara del proceso disciplinario, derechos, deberes, y demás.</t>
  </si>
  <si>
    <t>Establecer políticas corporativas que permitan instituir conductas sanas y mitigación de hechos disciplinantes o sancionatorios.</t>
  </si>
  <si>
    <t>Facilitar la construcción de herramientas que permitan controlar y disminuir los impactos ambientales como consecuencia de las labores operativas y misionales de la empresa.</t>
  </si>
  <si>
    <t>Facilitar la construcción de herramientas que permitan Disminuir, identificar y prevenir las condiciones y factores que afectan o pueden afectar la salud y seguridad del personal, para garantizar un ambiente de trabajo adecuado.</t>
  </si>
  <si>
    <t>Garantizar la óptima prestación del servicio de acueducto a la totalidad de los usuarios registrados cumpliendo los parámetros de calidad, presión y continuidad</t>
  </si>
  <si>
    <t>Garantizar la óptima prestación del servicio de alcantarillado a la totalidad de los usuarios registrados</t>
  </si>
  <si>
    <t>Garantizar un ambiente laboral adecuado</t>
  </si>
  <si>
    <t>Generar capacitaciones permanentes al personal de la Empresa para que hagan correcta aplicación de los procesos de mejora desarrollados.</t>
  </si>
  <si>
    <t>Generar espacios adecuados de trabajo</t>
  </si>
  <si>
    <t>Implementar el Plan Institucional de Formación y Capacitación, buscando mejorar el desempeño y la eficiencia de todos los funcionarios en sus puestos de trabajo</t>
  </si>
  <si>
    <t>Instituir sensibilizaciones periódicas y permanentes del proceso.</t>
  </si>
  <si>
    <t>Socialización y capacitación del Código Disciplinario Único CDU.</t>
  </si>
  <si>
    <t>Establecer mecanismos de buen gobierno corporativo que permitan generar confianza y dar cuenta a la ciudadanía</t>
  </si>
  <si>
    <t>Adoptar una metodología de desarrollo y escritura de código con la cual se implanten todas las soluciones futuras.</t>
  </si>
  <si>
    <t>Clasificar los documentos de la empresa según los lineamientos normativos.</t>
  </si>
  <si>
    <t>Construir los documentos del sistema de gestión documental alineados a los requisitos definidos en la guía de elaboración de documentos del SIG.</t>
  </si>
  <si>
    <t>Definir acciones que le den cumplimiento al Plan Institucional de Archivos de la Entidad (PINAR).</t>
  </si>
  <si>
    <t>Desarrollar los instrumentos archivísticos que permitan generar organización integral de este proceso a). El Cuadro de Clasificación Documental (CCD). b). La Tabla de Retención Documental (TRD).</t>
  </si>
  <si>
    <t xml:space="preserve">Disminución de PQR con relación a los trámites administrativos </t>
  </si>
  <si>
    <t>Entregar agua de calidad permanentemente a sus usuarios, enmarcada dentro de los requisitos consagrados en la resolución 2115 de 2007 y demás normas complementarias, tanto para la obtenida a partir de las fuentes superficiales como de las fuentes profundas</t>
  </si>
  <si>
    <t>Establecer procedimientos generales, objetivos, eficaces y transparentes para reclutar y seleccionar personal idóneo y apto para los cargos y/o funciones solicitadas y las necesidades específicas de la empresa ESSMAR E.S.P </t>
  </si>
  <si>
    <t>Estandarizar a través de un sistema documental los procesos y subprocesos de la empresa (caracterización, procedimientos, guías, instructivos, manuales y formatos y/o registros).</t>
  </si>
  <si>
    <t>Facilitar y promover la efectiva participación ciudadana en la planeación, gestión y evaluación de las entidades públicas.</t>
  </si>
  <si>
    <t>Fortalecer la identidad institucional</t>
  </si>
  <si>
    <t>Garantizar la continuidad de los equipos, estaciones, pozos y plantas de la empresa de acueducto de la ciudad de Santa Marta, con la adecuada reposición y mantenimiento de los equipos y optimizando el consumo de energía de las estaciones, pozos, plantas y oficinas implementando planes de eficiencia energética</t>
  </si>
  <si>
    <t>Generar implementaciones tecnologías que se enfoquen en la innovación para la mejora constante en la prestación de los servicios de la empresa a sus usuarios, así como dar herramientas a los trabajadores con lo cual puedan optimizar sus procesos.</t>
  </si>
  <si>
    <t>Generar un sistema de control de cambios, con lo cual mantener actualizados todos los desarrollos implementados por el área.</t>
  </si>
  <si>
    <t>Identificar los peligros, evaluar y valorar los riesgos y establecer los respectivos controles</t>
  </si>
  <si>
    <t>Implementar en las diferentes áreas de la empresa un sistema completo de gestión documental que permita el control y administración de toda la línea de vida de un documento en la empresa, para así minimizar la posibilidad de pérdida de documentos valiosos para la empresa.</t>
  </si>
  <si>
    <t xml:space="preserve">Incrementar la satisfacción de los usuarios con los servicios internos y externos ofrecidos por la empresa </t>
  </si>
  <si>
    <t>Integrar a través de un enfoque de dirección los sistemas de gestión en los componentes de: Calidad, Sistema de Seguridad en el Trabajo y el componente ambiental.</t>
  </si>
  <si>
    <t>Llevar a cabo un inventariado documental.</t>
  </si>
  <si>
    <t>Llevar a cabo y aplicar el conjunto de políticas, prácticas, elementos o instrumentos generales en todo el proceso de gestión de la empresa.</t>
  </si>
  <si>
    <t>Llevar a cabo, la estandarización del sistema documental que permita organizar el proceso.</t>
  </si>
  <si>
    <t>Mejorar continuamente la eficiencia, eficacia, efectividad y transparencia del Sistema Integrado de Gestión - SIG.</t>
  </si>
  <si>
    <t>Ofrecer un Servicio Jurídico y contractual de calidad a la entidad, según las controversias en diversas ramas del Derecho, proporcionando confianza y respeto, obteniendo satisfacción en  los resultados de sus asuntos</t>
  </si>
  <si>
    <t>Permear a la empresa a través de una cultura cuyo enfoque este alineado a la mejora continua y el mejoramiento sistemático de los procesos.</t>
  </si>
  <si>
    <t>Posicionar ante la opinión pública a la ESSMAR E.S.P.</t>
  </si>
  <si>
    <t>Promover la coordinación entre entidades públicas para mejorar su gestión y desempeño.</t>
  </si>
  <si>
    <t>Realización de un diagnóstico de los procesos, para ello se hará utilización de la caja de Herramientas de la DAFP para tal fin.</t>
  </si>
  <si>
    <t>Realizar diagnóstico del proceso de gestión documental, para tener la trazabilidad real de los documentos de la empresa.</t>
  </si>
  <si>
    <t>Reforzar la imagen interna y externa, logrando que ambas se desarrollen de modo organizado y en la misma línea.</t>
  </si>
  <si>
    <t>Trabajar en las dimensiones operativas del Modelo generando las acciones que se ajusten a la política (Talento Humano, Direccionamiento Estratégico, Gestión con Valores para el Resultado, Evaluación de Resultados, Información y Comunicación, Gestión del conocimiento, Control Interno).</t>
  </si>
  <si>
    <t>Agilizar, simplificar y flexibilizar la operación de la organización para la generación de bienes y servicios que resuelvan efectivamente las necesidades de los ciudadanos.</t>
  </si>
  <si>
    <t>Apoyar el proceso de gestión documental a través de un software que permita además de sistematizar el proceso, tener mejor control de este.</t>
  </si>
  <si>
    <t>Aumentar el nivel de seguridad de las sedes de la compañía</t>
  </si>
  <si>
    <t>Controlar el cumplimiento del reglamento de la concesión por parte del CONCESIONARIO – INTERASEO S.A.S. E.S.P.</t>
  </si>
  <si>
    <t>Desarrollar proyectos que mejoran el uso del recurso hídrico en la ciudad de Santa Marta así como también la mejora de los indicadores de acueducto</t>
  </si>
  <si>
    <t>Escanear los documentos producidos en los procesos de la empresa para generar un inventariado de forma digital del sistema documental de la empresa.</t>
  </si>
  <si>
    <t>Garantizar la calidad, continuidad y eficiencia en la prestación de los servicios complementarios o no regulados</t>
  </si>
  <si>
    <t>Generar procesos automatizados que se enfoquen en la protección de información crítica para la empresa, generando copias que sean subidas automáticamente al servidor de copias de seguridad.</t>
  </si>
  <si>
    <t>Implementar la mesa de ayuda TICs, con la cual se de atención a las diferentes áreas de la empresa de manera remota, acelerando así los tiempos de respuesta para cualquier necesidad presentada.</t>
  </si>
  <si>
    <t>Mantener una correcta actualización de los sistemas de información, para minimizar así posibles brechas de seguridad que pongan en riesgo información crítica de la empresa.</t>
  </si>
  <si>
    <t>Reducir el índice de pérdidas de agua no contabilizada</t>
  </si>
  <si>
    <t>AREA</t>
  </si>
  <si>
    <t>Control</t>
  </si>
  <si>
    <t>DIMENSIÓN</t>
  </si>
  <si>
    <t>SUBDIMENSIÓN</t>
  </si>
  <si>
    <t>INDICADOR</t>
  </si>
  <si>
    <t>Und</t>
  </si>
  <si>
    <t>LINEA BASE</t>
  </si>
  <si>
    <t>META AÑO 1</t>
  </si>
  <si>
    <t>META AÑO 2</t>
  </si>
  <si>
    <t>META AÑO 3</t>
  </si>
  <si>
    <t>META AÑO 4</t>
  </si>
  <si>
    <t>META AÑO 5</t>
  </si>
  <si>
    <t>META AÑO 6</t>
  </si>
  <si>
    <t>META AÑO 7</t>
  </si>
  <si>
    <t>META AÑO 8</t>
  </si>
  <si>
    <t>META AÑO 9</t>
  </si>
  <si>
    <t>META AÑO 10</t>
  </si>
  <si>
    <t>META AÑO 11</t>
  </si>
  <si>
    <t>META AÑO 12</t>
  </si>
  <si>
    <t>META AÑO 13</t>
  </si>
  <si>
    <t>META AÑO 14</t>
  </si>
  <si>
    <t>META AÑO 15</t>
  </si>
  <si>
    <t>ESTADO SUI</t>
  </si>
  <si>
    <t>OBSERVACIONES</t>
  </si>
  <si>
    <t>Area abastecimiento</t>
  </si>
  <si>
    <t>Ok</t>
  </si>
  <si>
    <t>CS.  Calidad de servicio</t>
  </si>
  <si>
    <t>CS.1. Calidad del agua potable</t>
  </si>
  <si>
    <t>CS.1.1. Índice de Reporte y Calidad del Agua Potable – IRCAP</t>
  </si>
  <si>
    <t>%</t>
  </si>
  <si>
    <t>Se proyecta 1 para todos los años, pero en lo que respecta al % del indicador se espera que sea de 0 a 5%</t>
  </si>
  <si>
    <t>Area Técnica</t>
  </si>
  <si>
    <t>CS.1.2. Índice de Riesgo por Abastecimiento de Agua por Parte de la Persona Prestadora – IRABApp</t>
  </si>
  <si>
    <t>CS.2.  Distribución de agua para uso Y consumo</t>
  </si>
  <si>
    <t>CS.2.1. Índice de Continuidad – IC</t>
  </si>
  <si>
    <t>h/día</t>
  </si>
  <si>
    <t>Area Comercial</t>
  </si>
  <si>
    <t>CS.3. Atención al usuario</t>
  </si>
  <si>
    <t>CS.3.1. Índice de Atención de PQR Acueducto – IPQRAC</t>
  </si>
  <si>
    <t>CS.3.2. Índice de Atención de PQR Alcantarillado – IPQRAL</t>
  </si>
  <si>
    <t>Direción de Planeación, Proyecto e Ingenieria</t>
  </si>
  <si>
    <t>EP.  Eficiencia en la planificación y ejecución de inversiones</t>
  </si>
  <si>
    <t>EP.1.  Cumplimiento del plan de inversiones acueducto</t>
  </si>
  <si>
    <t>EP.1.1. Índice de Inversiones Acumuladas de Acueducto – IIAAC</t>
  </si>
  <si>
    <t>Partiendo que el año base y el año 1 son 28, para llegar al cumplimiento del 100 en el año 15, deberíamos incrementar 6 unidades porcentuales cada año (La diferencia de (100-28) dividida entre 13 (número de años restantes)</t>
  </si>
  <si>
    <t>E.P.1.2. Índice de Ejecución Anual de Inversiones de Acueducto – IEAIAC</t>
  </si>
  <si>
    <t>EP.2. Cumplimiento del plan de inversiones alcantarillado</t>
  </si>
  <si>
    <t>EP.2.1. Índice de Inversiones Acumuladas de Alcantarillado – IIAALC</t>
  </si>
  <si>
    <t>E.P.2.2. Índice de Ejecución Anual de Inversiones de Alcantarillado – IEAIAL</t>
  </si>
  <si>
    <t>Planeación Estrategica y Regulación</t>
  </si>
  <si>
    <t>EP.3. Planificación ante emergencias</t>
  </si>
  <si>
    <t>EP.3.1. Indicador de Plan de Emergencias y Contingencias para Acueducto – PECAC</t>
  </si>
  <si>
    <t>EP.3.2. Indicador de Plan de Emergencias y Contingencias para Alcantarillado – PECAL</t>
  </si>
  <si>
    <t xml:space="preserve">Agua No Contabilizada </t>
  </si>
  <si>
    <t>EO. Eficiencia en la operación</t>
  </si>
  <si>
    <t>E0.1. Eficiencia en la gestión del recurso agua</t>
  </si>
  <si>
    <t>EO.1.1. Agua Controlada en Puntos de Uso y Consumo – ACPUC</t>
  </si>
  <si>
    <t>EO.1.2. Índice de Micromedición Efectiva – IMI</t>
  </si>
  <si>
    <t>EO.1.3. Catastro de Medidores – CM</t>
  </si>
  <si>
    <t>EO.1.4. Índice de Macromedición Efectiva – IMA</t>
  </si>
  <si>
    <t>EO.1.5. Modelo Hidráulico – MH</t>
  </si>
  <si>
    <t>E0.2. Eficiencia en la gestión  de infraestructura</t>
  </si>
  <si>
    <t>EO.2.1. Fallas en la Red de Transporte y Distribución de Acueducto – FAC</t>
  </si>
  <si>
    <t>EO.2.2. Fallas en la Red de Alcantarillado – FAL</t>
  </si>
  <si>
    <t>E0.3. Eficiencia en la gestión de la energía</t>
  </si>
  <si>
    <t>EO.3.1. Consumo Energético del Sistema de Tratamiento de Agua Potable Acueducto – CEAC</t>
  </si>
  <si>
    <t>EO.3.2. Consumo Energético del Sistema de Tratamiento de Aguas Residuales de Alcantarillado – CEAL</t>
  </si>
  <si>
    <t>Gestión Humana</t>
  </si>
  <si>
    <t xml:space="preserve">GE. Eficiencia en la gestión empresarial
</t>
  </si>
  <si>
    <t>GE.1. Eficiencia del personal administrativo y recursos de apoyo</t>
  </si>
  <si>
    <t>GE.1.1. Productividad del Personal Administrativo del Prestador – PPAP</t>
  </si>
  <si>
    <t>Se aumenta en un 10% anualmente</t>
  </si>
  <si>
    <t>GE.2. Eficiencia del personal operativo y recursos de apoyo</t>
  </si>
  <si>
    <t>GE.2.1. Productividad del Personal Operativo de Acueducto – POAC</t>
  </si>
  <si>
    <t>se proyecta mantenerlo, debido a que es una buena proporción con respecto a 1000 suscriptores</t>
  </si>
  <si>
    <t>GE.2.2. Productividad del Personal Operativo de Alcantarillado – POALC</t>
  </si>
  <si>
    <t>Gestión Social</t>
  </si>
  <si>
    <t>GE.3.  Gestión Social - Empresarial</t>
  </si>
  <si>
    <t>GE.3.1. Relación de Costos y Gastos Administrativos por Gestión Social – GS</t>
  </si>
  <si>
    <t>Se aumenta en un 5% tomando como base el IPC</t>
  </si>
  <si>
    <t>Subgerencia Corporativa</t>
  </si>
  <si>
    <t xml:space="preserve">SF. Sostenibilidad financiera
</t>
  </si>
  <si>
    <t>SF.1.  Suficiencia financiera</t>
  </si>
  <si>
    <t>SF. 1.1. Liquidez - L</t>
  </si>
  <si>
    <t>Veces</t>
  </si>
  <si>
    <t>Se aumenta a partir del año 4 un 2%</t>
  </si>
  <si>
    <t>SF.1.2. Eficiencia en el Recaudo – ER</t>
  </si>
  <si>
    <t>SF.1.3. Cubrimiento de Costos y Gastos – CG</t>
  </si>
  <si>
    <t>Se aumenta hasta el año 4 mejorar en un 4%, en el años 5 con base en el estudio de costo y aprobación de tarifa se espera alcanzar equilibrio y a partir de allí un aumento del 2%</t>
  </si>
  <si>
    <t>SF.1.4. Relación de Endeudamiento – RDP</t>
  </si>
  <si>
    <t>SF.1.5. Rotación de Cartera de Servicios Públicos en días de pago – RC</t>
  </si>
  <si>
    <t>días</t>
  </si>
  <si>
    <t>Se espera disminuya en un 605 para alcanzar una rotación en el último año de 28 días</t>
  </si>
  <si>
    <t>SF.2. Flujo financiero</t>
  </si>
  <si>
    <t xml:space="preserve">SF.2.1. EBITDA </t>
  </si>
  <si>
    <t>$</t>
  </si>
  <si>
    <t>A partir del año 7 es espera lograr suficiencia financiera que permita alcanzar un margen ebitda positivo</t>
  </si>
  <si>
    <t>SF.2.2. Flujos Comprometidos – FC</t>
  </si>
  <si>
    <t>se hace tomando como referencia el comportamiento esperado del Ebitda</t>
  </si>
  <si>
    <t>SF.2.3. Endeudamiento – E</t>
  </si>
  <si>
    <t>SF.3. Gestión de rentabilidad y endeudamiento</t>
  </si>
  <si>
    <t>SF.3.1. Liquidez Ajustada – LA</t>
  </si>
  <si>
    <t>SF.3.2. Índice Financiero asociado a la Eficiencia Operativa – IEO</t>
  </si>
  <si>
    <t>SF.3.3. Relación Deuda a Inversiones  – RDI</t>
  </si>
  <si>
    <t>GYT.2. Valor económico aqreqado</t>
  </si>
  <si>
    <t>GYT.2.1. Valor Económico Agregado – EVA</t>
  </si>
  <si>
    <t>GYT.3. Desarrollo estratégico</t>
  </si>
  <si>
    <t>GYT.3.1. Cumplimento del PGR – CPGR</t>
  </si>
  <si>
    <t>Area Ambiental</t>
  </si>
  <si>
    <t>GYT.4. Gestión social del agua</t>
  </si>
  <si>
    <t>GYT.4.1. Cumplimiento del PUEAA – CPUEAA</t>
  </si>
  <si>
    <t>SA. Sostenibilidad ambiental</t>
  </si>
  <si>
    <t>SA.1. Gestión Ambiental Acueducto</t>
  </si>
  <si>
    <t>SA.1.1. Índice de Pérdidas de Agua en la Aducción  – IPAA</t>
  </si>
  <si>
    <t>Se aumentó el rendimiento del indicador en un 0,5%</t>
  </si>
  <si>
    <t>SA.1.2. Utilización del Recurso Agua – UA</t>
  </si>
  <si>
    <t>SA.1.3. Reporte de Afectación Hídrica asociada a Fenómenos Climáticos – RAHC</t>
  </si>
  <si>
    <t>SA.1.4. Gestión de Lodos Resultantes Acueducto – GLRAC</t>
  </si>
  <si>
    <t>SA.2. Gestión ambiental alcantarillado</t>
  </si>
  <si>
    <t>SA.2.1. Aprobación del PSMV – AproPSMV</t>
  </si>
  <si>
    <t>SA.2.2. Cumplimiento del PSMV – CPSMV</t>
  </si>
  <si>
    <t>SA.2.3. Gestión de Lodos Resultantes Alcantarillado – GLRAL</t>
  </si>
  <si>
    <t>GT. Gestión tarifaría</t>
  </si>
  <si>
    <t>GT.1.  Gestión tarifaría acueducto</t>
  </si>
  <si>
    <t>GT.1.1. Aplicación de costos de referencia aprobados de Acueducto – ACU</t>
  </si>
  <si>
    <t>GT.1.2. Cumplimiento Metas de Cobertura Acueducto – CMCOBAC</t>
  </si>
  <si>
    <t>GT.1.3. Cumplimiento Metas de Continuidad Acueducto – CMCON</t>
  </si>
  <si>
    <t>GT.1.4. Cumplimiento Metas en Reducción de Pérdidas – CMPER</t>
  </si>
  <si>
    <t>GT.1.5. Cumplimiento Medición del Agua Captada – CMCAP</t>
  </si>
  <si>
    <t xml:space="preserve">Area Comercial </t>
  </si>
  <si>
    <t>GT.1.6. Cumplimiento Metas de Micromedición – CMMIC</t>
  </si>
  <si>
    <t>Este indicador no aplica para el prestador</t>
  </si>
  <si>
    <t>GT.2. Gestión tarifaría alcantarillado</t>
  </si>
  <si>
    <t>GT.2.1. Aplicación de costos de referencia aprobados de Alcantarillado – AL</t>
  </si>
  <si>
    <t>GT.2.2. Cumplimiento Metas de Cobertura Alcantarillado – 
CMCOB AL</t>
  </si>
  <si>
    <t>Fecha de diligenciamiento</t>
  </si>
  <si>
    <t>Area</t>
  </si>
  <si>
    <t>Item</t>
  </si>
  <si>
    <t>Actividad</t>
  </si>
  <si>
    <t>Grupo Responsable</t>
  </si>
  <si>
    <t>Lider Responsable</t>
  </si>
  <si>
    <t>Condición de alineación</t>
  </si>
  <si>
    <t>Con caracterización</t>
  </si>
  <si>
    <t>Con ODS</t>
  </si>
  <si>
    <t>Con PGR</t>
  </si>
  <si>
    <t>Determinación Nivel de importancia</t>
  </si>
  <si>
    <t>SI</t>
  </si>
  <si>
    <t>NO</t>
  </si>
  <si>
    <t>PROCESO</t>
  </si>
  <si>
    <t>GESTION DEL DIRECCIONAMIENTO ESTRATEGICO</t>
  </si>
  <si>
    <t>CODIGO</t>
  </si>
  <si>
    <t>FORMATO</t>
  </si>
  <si>
    <t>VERSION</t>
  </si>
  <si>
    <t>PS-F04</t>
  </si>
  <si>
    <t>ANALISIS NIVEL DE IMPORTANCIA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</si>
</sst>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0"/>
      <color theme="1" tint="0.34998626667073579"/>
      <name val="Gill Sans"/>
      <family val="2"/>
    </font>
    <font>
      <sz val="10"/>
      <color theme="1" tint="0.34998626667073579"/>
      <name val="Gill Sans"/>
      <family val="2"/>
    </font>
    <font>
      <sz val="10"/>
      <color theme="1" tint="0.249977111117893"/>
      <name val="Gill Sans"/>
      <family val="2"/>
    </font>
    <font>
      <sz val="10"/>
      <color theme="1"/>
      <name val="Gill Sans"/>
      <family val="2"/>
    </font>
    <font>
      <b/>
      <sz val="14"/>
      <color theme="4" tint="-0.249977111117893"/>
      <name val="Gill Sans"/>
      <family val="2"/>
    </font>
    <font>
      <b/>
      <sz val="9"/>
      <color theme="4" tint="-0.249977111117893"/>
      <name val="Gill Sans"/>
      <family val="2"/>
    </font>
    <font>
      <sz val="9"/>
      <color theme="1"/>
      <name val="Gill Sans"/>
      <family val="2"/>
    </font>
    <font>
      <sz val="9"/>
      <color theme="2" tint="-0.749992370372631"/>
      <name val="Gill Sans"/>
      <family val="2"/>
    </font>
    <font>
      <sz val="10"/>
      <color theme="1"/>
      <name val="Arial"/>
      <family val="2"/>
    </font>
    <font>
      <b/>
      <sz val="10"/>
      <color theme="1"/>
      <name val="Arial"/>
      <family val="2"/>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right/>
      <top/>
      <bottom style="thin">
        <color theme="4" tint="0.39997558519241921"/>
      </bottom>
      <diagonal/>
    </border>
    <border>
      <left/>
      <right/>
      <top style="thin">
        <color theme="4" tint="0.3999755851924192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style="thin">
        <color rgb="FF00B0F0"/>
      </right>
      <top/>
      <bottom style="thin">
        <color rgb="FF00B0F0"/>
      </bottom>
      <diagonal/>
    </border>
    <border>
      <left/>
      <right/>
      <top style="thin">
        <color rgb="FF00B0F0"/>
      </top>
      <bottom/>
      <diagonal/>
    </border>
    <border>
      <left/>
      <right/>
      <top/>
      <bottom style="thin">
        <color rgb="FF00B0F0"/>
      </bottom>
      <diagonal/>
    </border>
  </borders>
  <cellStyleXfs count="1">
    <xf numFmtId="0" fontId="0" fillId="0" borderId="0"/>
  </cellStyleXfs>
  <cellXfs count="47">
    <xf numFmtId="0" fontId="0" fillId="0" borderId="0" xfId="0"/>
    <xf numFmtId="0" fontId="1" fillId="0" borderId="0" xfId="0" applyFont="1" applyAlignment="1">
      <alignment vertical="center" wrapText="1"/>
    </xf>
    <xf numFmtId="0" fontId="1" fillId="0" borderId="0" xfId="0" applyFont="1"/>
    <xf numFmtId="0" fontId="2" fillId="0" borderId="0" xfId="0" applyFont="1" applyAlignment="1">
      <alignment vertical="center" wrapText="1"/>
    </xf>
    <xf numFmtId="0" fontId="2" fillId="0" borderId="0" xfId="0" applyFont="1"/>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0" xfId="0" applyFont="1" applyAlignment="1">
      <alignment vertical="center" wrapText="1"/>
    </xf>
    <xf numFmtId="0" fontId="4" fillId="0" borderId="0" xfId="0" applyFont="1"/>
    <xf numFmtId="14" fontId="6" fillId="0" borderId="5" xfId="0" applyNumberFormat="1" applyFont="1" applyBorder="1" applyAlignment="1">
      <alignment horizontal="center" vertical="center" wrapText="1"/>
    </xf>
    <xf numFmtId="0" fontId="7" fillId="0" borderId="0" xfId="0" applyFont="1"/>
    <xf numFmtId="14" fontId="6" fillId="0" borderId="5" xfId="0" applyNumberFormat="1"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6" fillId="0" borderId="4" xfId="0" applyFont="1" applyBorder="1" applyAlignment="1">
      <alignment horizontal="center" vertical="center" wrapText="1"/>
    </xf>
    <xf numFmtId="0" fontId="4" fillId="0" borderId="0" xfId="0" applyFont="1" applyAlignment="1">
      <alignment horizontal="center" vertical="center"/>
    </xf>
    <xf numFmtId="0" fontId="6" fillId="0" borderId="3" xfId="0" applyFont="1" applyBorder="1" applyAlignment="1">
      <alignment horizontal="left"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9" fillId="0" borderId="13" xfId="0" applyFont="1" applyBorder="1" applyAlignment="1">
      <alignment horizontal="center" vertical="center"/>
    </xf>
    <xf numFmtId="164" fontId="9" fillId="0" borderId="13" xfId="0" applyNumberFormat="1" applyFont="1" applyBorder="1" applyAlignment="1">
      <alignment horizontal="center" vertical="center"/>
    </xf>
    <xf numFmtId="0" fontId="9" fillId="0" borderId="14" xfId="0" applyFont="1" applyBorder="1" applyAlignment="1">
      <alignment horizontal="center" vertical="center"/>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10" fillId="2" borderId="13" xfId="0" applyFont="1" applyFill="1" applyBorder="1" applyAlignment="1">
      <alignment horizontal="center" vertical="center" wrapText="1"/>
    </xf>
    <xf numFmtId="0" fontId="8"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2</xdr:col>
      <xdr:colOff>1685925</xdr:colOff>
      <xdr:row>3</xdr:row>
      <xdr:rowOff>190500</xdr:rowOff>
    </xdr:to>
    <xdr:pic>
      <xdr:nvPicPr>
        <xdr:cNvPr id="3" name="Imagen 2">
          <a:extLst>
            <a:ext uri="{FF2B5EF4-FFF2-40B4-BE49-F238E27FC236}">
              <a16:creationId xmlns:a16="http://schemas.microsoft.com/office/drawing/2014/main" id="{BE8BD18A-1023-4C27-A0D6-AAE1FFA0C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6675"/>
          <a:ext cx="20859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342900</xdr:colOff>
      <xdr:row>43</xdr:row>
      <xdr:rowOff>152400</xdr:rowOff>
    </xdr:from>
    <xdr:to>
      <xdr:col>4</xdr:col>
      <xdr:colOff>247650</xdr:colOff>
      <xdr:row>49</xdr:row>
      <xdr:rowOff>123825</xdr:rowOff>
    </xdr:to>
    <xdr:pic>
      <xdr:nvPicPr>
        <xdr:cNvPr id="2" name="Picture 2" descr="SDG1 icon">
          <a:extLst>
            <a:ext uri="{FF2B5EF4-FFF2-40B4-BE49-F238E27FC236}">
              <a16:creationId xmlns:a16="http://schemas.microsoft.com/office/drawing/2014/main" id="{1469D3AF-A06A-4880-AEDF-DA5020D4DB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0" y="10868025"/>
          <a:ext cx="1428750"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304800</xdr:colOff>
      <xdr:row>43</xdr:row>
      <xdr:rowOff>123825</xdr:rowOff>
    </xdr:from>
    <xdr:to>
      <xdr:col>6</xdr:col>
      <xdr:colOff>209550</xdr:colOff>
      <xdr:row>49</xdr:row>
      <xdr:rowOff>95250</xdr:rowOff>
    </xdr:to>
    <xdr:pic>
      <xdr:nvPicPr>
        <xdr:cNvPr id="3" name="Picture 4" descr="SDG2 icon">
          <a:extLst>
            <a:ext uri="{FF2B5EF4-FFF2-40B4-BE49-F238E27FC236}">
              <a16:creationId xmlns:a16="http://schemas.microsoft.com/office/drawing/2014/main" id="{5F478C7A-02B9-4D9C-B7B6-539E15F3D3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58650" y="10839450"/>
          <a:ext cx="1428750"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342900</xdr:colOff>
      <xdr:row>23</xdr:row>
      <xdr:rowOff>76200</xdr:rowOff>
    </xdr:from>
    <xdr:to>
      <xdr:col>4</xdr:col>
      <xdr:colOff>247650</xdr:colOff>
      <xdr:row>28</xdr:row>
      <xdr:rowOff>47625</xdr:rowOff>
    </xdr:to>
    <xdr:pic>
      <xdr:nvPicPr>
        <xdr:cNvPr id="4" name="Picture 6" descr="SDG3icon">
          <a:extLst>
            <a:ext uri="{FF2B5EF4-FFF2-40B4-BE49-F238E27FC236}">
              <a16:creationId xmlns:a16="http://schemas.microsoft.com/office/drawing/2014/main" id="{3CA904EF-6875-4D07-A14A-057A193D5A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2750" y="6257925"/>
          <a:ext cx="14287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314325</xdr:colOff>
      <xdr:row>23</xdr:row>
      <xdr:rowOff>104775</xdr:rowOff>
    </xdr:from>
    <xdr:to>
      <xdr:col>6</xdr:col>
      <xdr:colOff>219075</xdr:colOff>
      <xdr:row>28</xdr:row>
      <xdr:rowOff>76200</xdr:rowOff>
    </xdr:to>
    <xdr:pic>
      <xdr:nvPicPr>
        <xdr:cNvPr id="5" name="Picture 8" descr="SDG4 icon">
          <a:extLst>
            <a:ext uri="{FF2B5EF4-FFF2-40B4-BE49-F238E27FC236}">
              <a16:creationId xmlns:a16="http://schemas.microsoft.com/office/drawing/2014/main" id="{52DB94A5-FBF3-4818-ABA4-8410E8A8095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68175" y="6286500"/>
          <a:ext cx="14287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23</xdr:row>
      <xdr:rowOff>123825</xdr:rowOff>
    </xdr:from>
    <xdr:to>
      <xdr:col>8</xdr:col>
      <xdr:colOff>171450</xdr:colOff>
      <xdr:row>28</xdr:row>
      <xdr:rowOff>95250</xdr:rowOff>
    </xdr:to>
    <xdr:pic>
      <xdr:nvPicPr>
        <xdr:cNvPr id="6" name="Picture 10" descr="SDG5 icon">
          <a:extLst>
            <a:ext uri="{FF2B5EF4-FFF2-40B4-BE49-F238E27FC236}">
              <a16:creationId xmlns:a16="http://schemas.microsoft.com/office/drawing/2014/main" id="{0DF0DF91-19C7-4EB2-99C2-91F4F10A6A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44550" y="6305550"/>
          <a:ext cx="14287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87</xdr:row>
      <xdr:rowOff>0</xdr:rowOff>
    </xdr:from>
    <xdr:to>
      <xdr:col>4</xdr:col>
      <xdr:colOff>666750</xdr:colOff>
      <xdr:row>91</xdr:row>
      <xdr:rowOff>133350</xdr:rowOff>
    </xdr:to>
    <xdr:pic>
      <xdr:nvPicPr>
        <xdr:cNvPr id="7" name="Picture 12" descr="SDG6 icon">
          <a:extLst>
            <a:ext uri="{FF2B5EF4-FFF2-40B4-BE49-F238E27FC236}">
              <a16:creationId xmlns:a16="http://schemas.microsoft.com/office/drawing/2014/main" id="{FAD135D7-61A6-40DD-96CF-D12B89EEB79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991850" y="2124075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723900</xdr:colOff>
      <xdr:row>86</xdr:row>
      <xdr:rowOff>304800</xdr:rowOff>
    </xdr:from>
    <xdr:to>
      <xdr:col>6</xdr:col>
      <xdr:colOff>628650</xdr:colOff>
      <xdr:row>91</xdr:row>
      <xdr:rowOff>114300</xdr:rowOff>
    </xdr:to>
    <xdr:pic>
      <xdr:nvPicPr>
        <xdr:cNvPr id="8" name="Picture 14" descr="SDG7 icon">
          <a:extLst>
            <a:ext uri="{FF2B5EF4-FFF2-40B4-BE49-F238E27FC236}">
              <a16:creationId xmlns:a16="http://schemas.microsoft.com/office/drawing/2014/main" id="{F348E948-6CD5-4169-9B6E-3ADE58BA45B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477750" y="2122170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219075</xdr:colOff>
      <xdr:row>23</xdr:row>
      <xdr:rowOff>123825</xdr:rowOff>
    </xdr:from>
    <xdr:to>
      <xdr:col>10</xdr:col>
      <xdr:colOff>123825</xdr:colOff>
      <xdr:row>28</xdr:row>
      <xdr:rowOff>95250</xdr:rowOff>
    </xdr:to>
    <xdr:pic>
      <xdr:nvPicPr>
        <xdr:cNvPr id="9" name="Picture 16" descr="SDG8 icon">
          <a:extLst>
            <a:ext uri="{FF2B5EF4-FFF2-40B4-BE49-F238E27FC236}">
              <a16:creationId xmlns:a16="http://schemas.microsoft.com/office/drawing/2014/main" id="{1EADA270-0C07-4030-9626-B5332DFAE8B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5020925" y="6305550"/>
          <a:ext cx="142875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685800</xdr:colOff>
      <xdr:row>86</xdr:row>
      <xdr:rowOff>314325</xdr:rowOff>
    </xdr:from>
    <xdr:to>
      <xdr:col>8</xdr:col>
      <xdr:colOff>590550</xdr:colOff>
      <xdr:row>91</xdr:row>
      <xdr:rowOff>123825</xdr:rowOff>
    </xdr:to>
    <xdr:pic>
      <xdr:nvPicPr>
        <xdr:cNvPr id="10" name="Picture 18" descr="SDG9 icon">
          <a:extLst>
            <a:ext uri="{FF2B5EF4-FFF2-40B4-BE49-F238E27FC236}">
              <a16:creationId xmlns:a16="http://schemas.microsoft.com/office/drawing/2014/main" id="{18C873EA-404A-48EF-BCAC-57847D9B5CD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963650" y="21231225"/>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43</xdr:row>
      <xdr:rowOff>152400</xdr:rowOff>
    </xdr:from>
    <xdr:to>
      <xdr:col>8</xdr:col>
      <xdr:colOff>171450</xdr:colOff>
      <xdr:row>49</xdr:row>
      <xdr:rowOff>123825</xdr:rowOff>
    </xdr:to>
    <xdr:pic>
      <xdr:nvPicPr>
        <xdr:cNvPr id="11" name="Picture 20" descr="SDG10 icon">
          <a:extLst>
            <a:ext uri="{FF2B5EF4-FFF2-40B4-BE49-F238E27FC236}">
              <a16:creationId xmlns:a16="http://schemas.microsoft.com/office/drawing/2014/main" id="{782AFEB1-B964-43A2-A04C-CD6F6063F49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544550" y="10868025"/>
          <a:ext cx="1428750"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92</xdr:row>
      <xdr:rowOff>9525</xdr:rowOff>
    </xdr:from>
    <xdr:to>
      <xdr:col>4</xdr:col>
      <xdr:colOff>666750</xdr:colOff>
      <xdr:row>96</xdr:row>
      <xdr:rowOff>304800</xdr:rowOff>
    </xdr:to>
    <xdr:pic>
      <xdr:nvPicPr>
        <xdr:cNvPr id="12" name="Picture 22" descr="SDG11 icon">
          <a:extLst>
            <a:ext uri="{FF2B5EF4-FFF2-40B4-BE49-F238E27FC236}">
              <a16:creationId xmlns:a16="http://schemas.microsoft.com/office/drawing/2014/main" id="{8A7C1D32-A7A0-4977-8B08-FBB0286EF57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991850" y="2270760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2</xdr:row>
      <xdr:rowOff>95250</xdr:rowOff>
    </xdr:from>
    <xdr:to>
      <xdr:col>4</xdr:col>
      <xdr:colOff>104775</xdr:colOff>
      <xdr:row>8</xdr:row>
      <xdr:rowOff>66675</xdr:rowOff>
    </xdr:to>
    <xdr:pic>
      <xdr:nvPicPr>
        <xdr:cNvPr id="13" name="Picture 24" descr="SDG12 icon">
          <a:extLst>
            <a:ext uri="{FF2B5EF4-FFF2-40B4-BE49-F238E27FC236}">
              <a16:creationId xmlns:a16="http://schemas.microsoft.com/office/drawing/2014/main" id="{0A0A26FC-F1D5-499E-A184-145AF160982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429875" y="447675"/>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92</xdr:row>
      <xdr:rowOff>9525</xdr:rowOff>
    </xdr:from>
    <xdr:to>
      <xdr:col>6</xdr:col>
      <xdr:colOff>666750</xdr:colOff>
      <xdr:row>96</xdr:row>
      <xdr:rowOff>304800</xdr:rowOff>
    </xdr:to>
    <xdr:pic>
      <xdr:nvPicPr>
        <xdr:cNvPr id="14" name="Picture 26" descr="SDG13 icon">
          <a:extLst>
            <a:ext uri="{FF2B5EF4-FFF2-40B4-BE49-F238E27FC236}">
              <a16:creationId xmlns:a16="http://schemas.microsoft.com/office/drawing/2014/main" id="{1FD5E923-3FAF-47F1-84B8-CC0C21D9F6F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2515850" y="2270760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666752</xdr:colOff>
      <xdr:row>92</xdr:row>
      <xdr:rowOff>0</xdr:rowOff>
    </xdr:from>
    <xdr:to>
      <xdr:col>8</xdr:col>
      <xdr:colOff>571502</xdr:colOff>
      <xdr:row>96</xdr:row>
      <xdr:rowOff>295275</xdr:rowOff>
    </xdr:to>
    <xdr:pic>
      <xdr:nvPicPr>
        <xdr:cNvPr id="15" name="Picture 28" descr="SDG14 icon">
          <a:extLst>
            <a:ext uri="{FF2B5EF4-FFF2-40B4-BE49-F238E27FC236}">
              <a16:creationId xmlns:a16="http://schemas.microsoft.com/office/drawing/2014/main" id="{3012B776-209E-4181-909A-ED02C7D2226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3944602" y="22698075"/>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571502</xdr:colOff>
      <xdr:row>92</xdr:row>
      <xdr:rowOff>0</xdr:rowOff>
    </xdr:from>
    <xdr:to>
      <xdr:col>10</xdr:col>
      <xdr:colOff>476252</xdr:colOff>
      <xdr:row>96</xdr:row>
      <xdr:rowOff>295275</xdr:rowOff>
    </xdr:to>
    <xdr:pic>
      <xdr:nvPicPr>
        <xdr:cNvPr id="16" name="Picture 30" descr="SDG15 icon">
          <a:extLst>
            <a:ext uri="{FF2B5EF4-FFF2-40B4-BE49-F238E27FC236}">
              <a16:creationId xmlns:a16="http://schemas.microsoft.com/office/drawing/2014/main" id="{A3915E1C-1609-4875-829D-50A78227A56A}"/>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5373352" y="22698075"/>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247650</xdr:colOff>
      <xdr:row>11</xdr:row>
      <xdr:rowOff>85725</xdr:rowOff>
    </xdr:from>
    <xdr:to>
      <xdr:col>4</xdr:col>
      <xdr:colOff>152400</xdr:colOff>
      <xdr:row>16</xdr:row>
      <xdr:rowOff>219075</xdr:rowOff>
    </xdr:to>
    <xdr:pic>
      <xdr:nvPicPr>
        <xdr:cNvPr id="17" name="Picture 32" descr="SDG16 icon">
          <a:extLst>
            <a:ext uri="{FF2B5EF4-FFF2-40B4-BE49-F238E27FC236}">
              <a16:creationId xmlns:a16="http://schemas.microsoft.com/office/drawing/2014/main" id="{6A47C01C-B899-40AB-B2AB-77A04E43C814}"/>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00" y="2867025"/>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200025</xdr:colOff>
      <xdr:row>11</xdr:row>
      <xdr:rowOff>76200</xdr:rowOff>
    </xdr:from>
    <xdr:to>
      <xdr:col>6</xdr:col>
      <xdr:colOff>104775</xdr:colOff>
      <xdr:row>16</xdr:row>
      <xdr:rowOff>209550</xdr:rowOff>
    </xdr:to>
    <xdr:pic>
      <xdr:nvPicPr>
        <xdr:cNvPr id="18" name="Picture 34" descr="SDG17 icon">
          <a:extLst>
            <a:ext uri="{FF2B5EF4-FFF2-40B4-BE49-F238E27FC236}">
              <a16:creationId xmlns:a16="http://schemas.microsoft.com/office/drawing/2014/main" id="{F7CE3934-3F6F-4F6B-BC3A-A6939CF31A9C}"/>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1953875" y="2857500"/>
          <a:ext cx="14287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esktop/LINA/PLANEACI&#211;N%20ESTRAT&#201;GICA/Planeacion%20estrategica%202021%20-%202023/Plan%20Estrate&#769;gico%20(Cuadro%20de%20Contr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cterización"/>
      <sheetName val="Alineación ODS"/>
      <sheetName val="Debilidades DOFA"/>
      <sheetName val="Alineación PGR"/>
      <sheetName val="Hoja1"/>
      <sheetName val="Alineación Estratégica"/>
    </sheetNames>
    <sheetDataSet>
      <sheetData sheetId="0">
        <row r="2">
          <cell r="C2" t="str">
            <v>Garantizar la calidad, continuidad y eficiencia en la prestación de los servicios.</v>
          </cell>
          <cell r="D2" t="str">
            <v>Eje Estratégico I: Cambio con oportunidades para la población</v>
          </cell>
          <cell r="E2" t="str">
            <v>Eje Estratégico 1: Revolución de la Equidad</v>
          </cell>
        </row>
        <row r="3">
          <cell r="C3" t="str">
            <v>Contribuir a la sostenibilidad financiera y al buen desempeño de la empresa a corto, mediano y largo plazo.</v>
          </cell>
          <cell r="D3" t="str">
            <v>Eje Estratégico 2: Territorio biodiverso y ambientalmente sostenible</v>
          </cell>
          <cell r="E3" t="str">
            <v>Eje Estratégico 2: Revolución de la Sostenibilidad</v>
          </cell>
        </row>
        <row r="4">
          <cell r="C4" t="str">
            <v>Desarrollar acciones amigables, respetuosas y responsables con el ambiente que contribuyan a su preservación y a la creación de conciencia en los grupos de intereses.</v>
          </cell>
          <cell r="D4" t="str">
            <v>Eje Estratégico 3: Cambio con oportunidades en la innovación, competitividad y emprendimiento</v>
          </cell>
          <cell r="E4" t="str">
            <v>Eje Estratégico 3: Revolución de la Productividad</v>
          </cell>
        </row>
        <row r="5">
          <cell r="C5" t="str">
            <v>Cumplir con la regulación  de acuerdo a las disposiciones normativas vigentes.</v>
          </cell>
          <cell r="D5" t="str">
            <v>Eje Estratégico 4: Cambio con oportunidades en buen gobierno</v>
          </cell>
          <cell r="E5" t="str">
            <v>Eje Estratégico 4: Revolución de la Gobernabilidad y Gobernanza</v>
          </cell>
        </row>
        <row r="6">
          <cell r="C6" t="str">
            <v>Establecer mecanismos de buen gobierno corporativo que permitan generar confianza y dar cuenta a la ciudadanía.</v>
          </cell>
        </row>
      </sheetData>
      <sheetData sheetId="1" refreshError="1"/>
      <sheetData sheetId="2">
        <row r="2">
          <cell r="A2" t="str">
            <v>Alineación de los procesos vigentes con la Estratégia de la Empresa</v>
          </cell>
        </row>
        <row r="3">
          <cell r="A3" t="str">
            <v>Análisis causas de retiro de servidores</v>
          </cell>
        </row>
        <row r="4">
          <cell r="A4" t="str">
            <v>Calidad de agua</v>
          </cell>
        </row>
        <row r="5">
          <cell r="A5" t="str">
            <v>Calidad y eficiencia en la prestación de servicio: Acueducto</v>
          </cell>
        </row>
        <row r="6">
          <cell r="A6" t="str">
            <v>Calidad y eficiencia en la prestación de servicio: Alcantarillado</v>
          </cell>
        </row>
        <row r="7">
          <cell r="A7" t="str">
            <v>Capital de trabajo - acueducto y alcantarillado</v>
          </cell>
        </row>
        <row r="8">
          <cell r="A8" t="str">
            <v>Continuidad</v>
          </cell>
        </row>
        <row r="9">
          <cell r="A9" t="str">
            <v>Contratistas</v>
          </cell>
        </row>
        <row r="10">
          <cell r="A10" t="str">
            <v>Cumplimiento de cobertura</v>
          </cell>
        </row>
        <row r="11">
          <cell r="A11" t="str">
            <v>Días promedio cuentas por cobrar</v>
          </cell>
        </row>
        <row r="12">
          <cell r="A12" t="str">
            <v>Discapacidad</v>
          </cell>
        </row>
        <row r="13">
          <cell r="A13" t="str">
            <v>Evaluacion de Desempeño</v>
          </cell>
        </row>
        <row r="14">
          <cell r="A14" t="str">
            <v>Evaluación de desempeño</v>
          </cell>
        </row>
        <row r="15">
          <cell r="A15" t="str">
            <v>Gestión del conocimiento</v>
          </cell>
        </row>
        <row r="16">
          <cell r="A16" t="str">
            <v>Gestión por procesos en la empresa alineada a la estructura organizacional</v>
          </cell>
        </row>
        <row r="17">
          <cell r="A17" t="str">
            <v>Imagen y reputación</v>
          </cell>
        </row>
        <row r="18">
          <cell r="A18" t="str">
            <v>Incentivos y reconocimiento</v>
          </cell>
        </row>
        <row r="19">
          <cell r="A19" t="str">
            <v>Índice de agua no contabilizada</v>
          </cell>
        </row>
        <row r="20">
          <cell r="A20" t="str">
            <v>Índice de pérdidas</v>
          </cell>
        </row>
        <row r="21">
          <cell r="A21" t="str">
            <v>Inducción y reinducción</v>
          </cell>
        </row>
        <row r="22">
          <cell r="A22" t="str">
            <v>Infraestructura,capacidad instalada, parque automotor</v>
          </cell>
        </row>
        <row r="23">
          <cell r="A23" t="str">
            <v>La infraestructura técnologica es pertinente y suficiente para soportar los procesos misionales, estratégicos y de apoyo a la empresa.</v>
          </cell>
        </row>
        <row r="24">
          <cell r="A24" t="str">
            <v>Manual de Funciones y competencias laborales</v>
          </cell>
        </row>
        <row r="25">
          <cell r="A25" t="str">
            <v>Medios de transporte</v>
          </cell>
        </row>
        <row r="26">
          <cell r="A26" t="str">
            <v>Nivel directivo y alineación estratégica</v>
          </cell>
        </row>
        <row r="27">
          <cell r="A27" t="str">
            <v>Plan de retiro</v>
          </cell>
        </row>
        <row r="28">
          <cell r="A28" t="str">
            <v>Planta de Personal</v>
          </cell>
        </row>
        <row r="29">
          <cell r="A29" t="str">
            <v>Procedimiento provisión de empleos vacantes PLAN DE VACANTES</v>
          </cell>
        </row>
        <row r="30">
          <cell r="A30" t="str">
            <v>Proceso, procedimientos o instructivos para realizar la Planeación Estratégica de la empresa.</v>
          </cell>
        </row>
        <row r="31">
          <cell r="A31" t="str">
            <v>Procesos, procedimientos o  documentados sobre las actividades de mantenimiento preventivo y correctivo sobre la infraestructura, parque automor y demás bienes de la empresa que lo requiera.</v>
          </cell>
        </row>
        <row r="32">
          <cell r="A32" t="str">
            <v>Procesos, procedimientos o  documentos sobre la Planeación y Gestión del Talento Humano.</v>
          </cell>
        </row>
        <row r="33">
          <cell r="A33" t="str">
            <v>Procesos, procedimientos o  documentos sobre las actividades de control y seguimiento de la prestación de los servicios de: aseo, acueducto y alcantarillado, energía y alumbrado público y actividades complementarias</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2FE1A-61C0-46E5-8F50-7C6718EC35DF}">
  <dimension ref="B1:T36"/>
  <sheetViews>
    <sheetView showGridLines="0" topLeftCell="A11" zoomScale="90" zoomScaleNormal="90" workbookViewId="0">
      <selection activeCell="G21" sqref="G21"/>
    </sheetView>
  </sheetViews>
  <sheetFormatPr baseColWidth="10" defaultColWidth="11.453125" defaultRowHeight="13" x14ac:dyDescent="0.3"/>
  <cols>
    <col min="1" max="1" width="4" style="9" customWidth="1"/>
    <col min="2" max="2" width="6.1796875" style="9" customWidth="1"/>
    <col min="3" max="3" width="25.7265625" style="9" customWidth="1"/>
    <col min="4" max="4" width="19" style="9" customWidth="1"/>
    <col min="5" max="5" width="16.81640625" style="9" customWidth="1"/>
    <col min="6" max="6" width="17.1796875" style="9" customWidth="1"/>
    <col min="7" max="8" width="11.453125" style="9"/>
    <col min="9" max="9" width="11.453125" style="16"/>
    <col min="10" max="10" width="12.54296875" style="9" customWidth="1"/>
    <col min="11" max="15" width="11.453125" style="9"/>
    <col min="16" max="16" width="0" style="9" hidden="1" customWidth="1"/>
    <col min="17" max="16384" width="11.453125" style="9"/>
  </cols>
  <sheetData>
    <row r="1" spans="2:20" x14ac:dyDescent="0.3">
      <c r="B1" s="18"/>
      <c r="C1" s="19"/>
      <c r="D1" s="45" t="s">
        <v>280</v>
      </c>
      <c r="E1" s="39" t="s">
        <v>281</v>
      </c>
      <c r="F1" s="40"/>
      <c r="G1" s="40"/>
      <c r="H1" s="41"/>
      <c r="I1" s="45" t="s">
        <v>282</v>
      </c>
      <c r="J1" s="37" t="s">
        <v>285</v>
      </c>
    </row>
    <row r="2" spans="2:20" x14ac:dyDescent="0.3">
      <c r="B2" s="20"/>
      <c r="C2" s="21"/>
      <c r="D2" s="45"/>
      <c r="E2" s="42"/>
      <c r="F2" s="43"/>
      <c r="G2" s="43"/>
      <c r="H2" s="44"/>
      <c r="I2" s="45"/>
      <c r="J2" s="37"/>
    </row>
    <row r="3" spans="2:20" ht="16.5" customHeight="1" x14ac:dyDescent="0.3">
      <c r="B3" s="20"/>
      <c r="C3" s="21"/>
      <c r="D3" s="45" t="s">
        <v>283</v>
      </c>
      <c r="E3" s="39" t="s">
        <v>286</v>
      </c>
      <c r="F3" s="40"/>
      <c r="G3" s="40"/>
      <c r="H3" s="41"/>
      <c r="I3" s="45" t="s">
        <v>284</v>
      </c>
      <c r="J3" s="38">
        <v>1</v>
      </c>
    </row>
    <row r="4" spans="2:20" ht="16.5" customHeight="1" x14ac:dyDescent="0.3">
      <c r="B4" s="22"/>
      <c r="C4" s="23"/>
      <c r="D4" s="45"/>
      <c r="E4" s="42"/>
      <c r="F4" s="43"/>
      <c r="G4" s="43"/>
      <c r="H4" s="44"/>
      <c r="I4" s="45"/>
      <c r="J4" s="38"/>
    </row>
    <row r="6" spans="2:20" ht="12.75" customHeight="1" x14ac:dyDescent="0.3">
      <c r="B6" s="17" t="s">
        <v>268</v>
      </c>
      <c r="C6" s="17"/>
      <c r="D6" s="10"/>
      <c r="E6" s="11"/>
    </row>
    <row r="7" spans="2:20" ht="15.75" customHeight="1" x14ac:dyDescent="0.3">
      <c r="B7" s="17" t="s">
        <v>267</v>
      </c>
      <c r="C7" s="17"/>
      <c r="D7" s="12">
        <f ca="1">+TODAY()</f>
        <v>44386</v>
      </c>
      <c r="E7" s="11"/>
    </row>
    <row r="8" spans="2:20" x14ac:dyDescent="0.3">
      <c r="B8" s="11"/>
      <c r="C8" s="11"/>
      <c r="D8" s="11"/>
      <c r="E8" s="11"/>
    </row>
    <row r="9" spans="2:20" x14ac:dyDescent="0.3">
      <c r="B9" s="11"/>
      <c r="C9" s="11"/>
      <c r="D9" s="11"/>
      <c r="E9" s="11"/>
    </row>
    <row r="10" spans="2:20" ht="24" customHeight="1" x14ac:dyDescent="0.3">
      <c r="B10" s="29" t="s">
        <v>269</v>
      </c>
      <c r="C10" s="29" t="s">
        <v>270</v>
      </c>
      <c r="D10" s="29" t="s">
        <v>271</v>
      </c>
      <c r="E10" s="29" t="s">
        <v>272</v>
      </c>
      <c r="F10" s="31" t="s">
        <v>273</v>
      </c>
      <c r="G10" s="32"/>
      <c r="H10" s="33"/>
      <c r="I10" s="25" t="s">
        <v>277</v>
      </c>
      <c r="J10" s="26"/>
    </row>
    <row r="11" spans="2:20" ht="19.5" customHeight="1" x14ac:dyDescent="0.3">
      <c r="B11" s="30"/>
      <c r="C11" s="30"/>
      <c r="D11" s="30"/>
      <c r="E11" s="30"/>
      <c r="F11" s="15" t="s">
        <v>274</v>
      </c>
      <c r="G11" s="15" t="s">
        <v>275</v>
      </c>
      <c r="H11" s="15" t="s">
        <v>276</v>
      </c>
      <c r="I11" s="27"/>
      <c r="J11" s="28"/>
      <c r="P11" s="9" t="s">
        <v>278</v>
      </c>
    </row>
    <row r="12" spans="2:20" ht="12.75" customHeight="1" x14ac:dyDescent="0.3">
      <c r="B12" s="13">
        <v>1</v>
      </c>
      <c r="C12" s="13"/>
      <c r="D12" s="13"/>
      <c r="E12" s="13"/>
      <c r="F12" s="13" t="s">
        <v>278</v>
      </c>
      <c r="G12" s="13" t="s">
        <v>278</v>
      </c>
      <c r="H12" s="13" t="s">
        <v>278</v>
      </c>
      <c r="I12" s="13">
        <f t="shared" ref="I12:I36" si="0">+COUNTIFS(F12,"SI",G12,"SI",H12,"SI")</f>
        <v>1</v>
      </c>
      <c r="J12" s="13" t="str">
        <f>+IF(I12=1,"Alineado","No esta alineado")</f>
        <v>Alineado</v>
      </c>
      <c r="L12" s="24"/>
      <c r="M12" s="24"/>
      <c r="N12" s="24"/>
      <c r="O12" s="24"/>
      <c r="P12" s="24"/>
      <c r="Q12" s="24"/>
      <c r="R12" s="24"/>
      <c r="S12" s="24"/>
      <c r="T12" s="24"/>
    </row>
    <row r="13" spans="2:20" ht="12.75" customHeight="1" x14ac:dyDescent="0.3">
      <c r="B13" s="13">
        <v>2</v>
      </c>
      <c r="C13" s="13"/>
      <c r="D13" s="13"/>
      <c r="E13" s="13"/>
      <c r="F13" s="13" t="s">
        <v>278</v>
      </c>
      <c r="G13" s="13" t="s">
        <v>279</v>
      </c>
      <c r="H13" s="13" t="s">
        <v>278</v>
      </c>
      <c r="I13" s="13">
        <f t="shared" si="0"/>
        <v>0</v>
      </c>
      <c r="J13" s="13" t="str">
        <f t="shared" ref="J13:J36" si="1">+IF(I13=1,"Alineado","No esta alineado")</f>
        <v>No esta alineado</v>
      </c>
      <c r="L13" s="24"/>
      <c r="M13" s="24"/>
      <c r="N13" s="24"/>
      <c r="O13" s="24"/>
      <c r="P13" s="24"/>
      <c r="Q13" s="24"/>
      <c r="R13" s="24"/>
      <c r="S13" s="24"/>
      <c r="T13" s="24"/>
    </row>
    <row r="14" spans="2:20" x14ac:dyDescent="0.3">
      <c r="B14" s="13">
        <v>3</v>
      </c>
      <c r="C14" s="13"/>
      <c r="D14" s="13"/>
      <c r="E14" s="13"/>
      <c r="F14" s="13"/>
      <c r="G14" s="13"/>
      <c r="H14" s="13"/>
      <c r="I14" s="13">
        <f t="shared" si="0"/>
        <v>0</v>
      </c>
      <c r="J14" s="13" t="str">
        <f t="shared" si="1"/>
        <v>No esta alineado</v>
      </c>
    </row>
    <row r="15" spans="2:20" x14ac:dyDescent="0.3">
      <c r="B15" s="13">
        <v>4</v>
      </c>
      <c r="C15" s="13"/>
      <c r="D15" s="13"/>
      <c r="E15" s="13"/>
      <c r="F15" s="13"/>
      <c r="G15" s="13"/>
      <c r="H15" s="13"/>
      <c r="I15" s="13">
        <f t="shared" si="0"/>
        <v>0</v>
      </c>
      <c r="J15" s="13" t="str">
        <f t="shared" si="1"/>
        <v>No esta alineado</v>
      </c>
    </row>
    <row r="16" spans="2:20" x14ac:dyDescent="0.3">
      <c r="B16" s="13">
        <v>5</v>
      </c>
      <c r="C16" s="13"/>
      <c r="D16" s="13"/>
      <c r="E16" s="13"/>
      <c r="F16" s="13"/>
      <c r="G16" s="13"/>
      <c r="H16" s="13"/>
      <c r="I16" s="13">
        <f t="shared" si="0"/>
        <v>0</v>
      </c>
      <c r="J16" s="13" t="str">
        <f t="shared" si="1"/>
        <v>No esta alineado</v>
      </c>
    </row>
    <row r="17" spans="2:10" x14ac:dyDescent="0.3">
      <c r="B17" s="13">
        <v>6</v>
      </c>
      <c r="C17" s="13"/>
      <c r="D17" s="13"/>
      <c r="E17" s="13"/>
      <c r="F17" s="13"/>
      <c r="G17" s="13"/>
      <c r="H17" s="13"/>
      <c r="I17" s="13">
        <f t="shared" si="0"/>
        <v>0</v>
      </c>
      <c r="J17" s="13" t="str">
        <f t="shared" si="1"/>
        <v>No esta alineado</v>
      </c>
    </row>
    <row r="18" spans="2:10" x14ac:dyDescent="0.3">
      <c r="B18" s="13">
        <v>7</v>
      </c>
      <c r="C18" s="13"/>
      <c r="D18" s="13"/>
      <c r="E18" s="13"/>
      <c r="F18" s="13"/>
      <c r="G18" s="13"/>
      <c r="H18" s="13"/>
      <c r="I18" s="13">
        <f t="shared" si="0"/>
        <v>0</v>
      </c>
      <c r="J18" s="13" t="str">
        <f t="shared" si="1"/>
        <v>No esta alineado</v>
      </c>
    </row>
    <row r="19" spans="2:10" x14ac:dyDescent="0.3">
      <c r="B19" s="13">
        <v>8</v>
      </c>
      <c r="C19" s="13"/>
      <c r="D19" s="13"/>
      <c r="E19" s="13"/>
      <c r="F19" s="13"/>
      <c r="G19" s="13"/>
      <c r="H19" s="13"/>
      <c r="I19" s="13">
        <f t="shared" si="0"/>
        <v>0</v>
      </c>
      <c r="J19" s="13" t="str">
        <f t="shared" si="1"/>
        <v>No esta alineado</v>
      </c>
    </row>
    <row r="20" spans="2:10" x14ac:dyDescent="0.3">
      <c r="B20" s="13">
        <v>9</v>
      </c>
      <c r="C20" s="13"/>
      <c r="D20" s="13"/>
      <c r="E20" s="13"/>
      <c r="F20" s="13"/>
      <c r="G20" s="13"/>
      <c r="H20" s="13"/>
      <c r="I20" s="13">
        <f t="shared" si="0"/>
        <v>0</v>
      </c>
      <c r="J20" s="13" t="str">
        <f t="shared" si="1"/>
        <v>No esta alineado</v>
      </c>
    </row>
    <row r="21" spans="2:10" x14ac:dyDescent="0.3">
      <c r="B21" s="13">
        <v>10</v>
      </c>
      <c r="C21" s="13"/>
      <c r="D21" s="13"/>
      <c r="E21" s="13"/>
      <c r="F21" s="13"/>
      <c r="G21" s="13"/>
      <c r="H21" s="13"/>
      <c r="I21" s="13">
        <f t="shared" si="0"/>
        <v>0</v>
      </c>
      <c r="J21" s="13" t="str">
        <f t="shared" si="1"/>
        <v>No esta alineado</v>
      </c>
    </row>
    <row r="22" spans="2:10" x14ac:dyDescent="0.3">
      <c r="B22" s="13">
        <v>11</v>
      </c>
      <c r="C22" s="13"/>
      <c r="D22" s="13"/>
      <c r="E22" s="13"/>
      <c r="F22" s="13"/>
      <c r="G22" s="13"/>
      <c r="H22" s="13"/>
      <c r="I22" s="13">
        <f t="shared" si="0"/>
        <v>0</v>
      </c>
      <c r="J22" s="13" t="str">
        <f t="shared" si="1"/>
        <v>No esta alineado</v>
      </c>
    </row>
    <row r="23" spans="2:10" x14ac:dyDescent="0.3">
      <c r="B23" s="13">
        <v>12</v>
      </c>
      <c r="C23" s="46"/>
      <c r="D23" s="46"/>
      <c r="E23" s="46"/>
      <c r="F23" s="46"/>
      <c r="G23" s="46"/>
      <c r="H23" s="46"/>
      <c r="I23" s="13">
        <f t="shared" si="0"/>
        <v>0</v>
      </c>
      <c r="J23" s="13" t="str">
        <f t="shared" si="1"/>
        <v>No esta alineado</v>
      </c>
    </row>
    <row r="24" spans="2:10" x14ac:dyDescent="0.3">
      <c r="B24" s="13">
        <v>13</v>
      </c>
      <c r="C24" s="13"/>
      <c r="D24" s="13"/>
      <c r="E24" s="13"/>
      <c r="F24" s="13"/>
      <c r="G24" s="13"/>
      <c r="H24" s="13"/>
      <c r="I24" s="13">
        <f t="shared" si="0"/>
        <v>0</v>
      </c>
      <c r="J24" s="13" t="str">
        <f t="shared" si="1"/>
        <v>No esta alineado</v>
      </c>
    </row>
    <row r="25" spans="2:10" x14ac:dyDescent="0.3">
      <c r="B25" s="13">
        <v>14</v>
      </c>
      <c r="C25" s="13"/>
      <c r="D25" s="13"/>
      <c r="E25" s="13"/>
      <c r="F25" s="13"/>
      <c r="G25" s="13"/>
      <c r="H25" s="13"/>
      <c r="I25" s="13">
        <f t="shared" si="0"/>
        <v>0</v>
      </c>
      <c r="J25" s="13" t="str">
        <f t="shared" si="1"/>
        <v>No esta alineado</v>
      </c>
    </row>
    <row r="26" spans="2:10" x14ac:dyDescent="0.3">
      <c r="B26" s="13">
        <v>15</v>
      </c>
      <c r="C26" s="13"/>
      <c r="D26" s="13"/>
      <c r="E26" s="13"/>
      <c r="F26" s="13"/>
      <c r="G26" s="13"/>
      <c r="H26" s="13"/>
      <c r="I26" s="13">
        <f t="shared" si="0"/>
        <v>0</v>
      </c>
      <c r="J26" s="13" t="str">
        <f t="shared" si="1"/>
        <v>No esta alineado</v>
      </c>
    </row>
    <row r="27" spans="2:10" x14ac:dyDescent="0.3">
      <c r="B27" s="13">
        <v>16</v>
      </c>
      <c r="C27" s="13"/>
      <c r="D27" s="13"/>
      <c r="E27" s="13"/>
      <c r="F27" s="13"/>
      <c r="G27" s="13"/>
      <c r="H27" s="13"/>
      <c r="I27" s="13">
        <f t="shared" si="0"/>
        <v>0</v>
      </c>
      <c r="J27" s="13" t="str">
        <f t="shared" si="1"/>
        <v>No esta alineado</v>
      </c>
    </row>
    <row r="28" spans="2:10" x14ac:dyDescent="0.3">
      <c r="B28" s="13">
        <v>17</v>
      </c>
      <c r="C28" s="13"/>
      <c r="D28" s="13"/>
      <c r="E28" s="13"/>
      <c r="F28" s="13"/>
      <c r="G28" s="13"/>
      <c r="H28" s="13"/>
      <c r="I28" s="13">
        <f t="shared" si="0"/>
        <v>0</v>
      </c>
      <c r="J28" s="13" t="str">
        <f t="shared" si="1"/>
        <v>No esta alineado</v>
      </c>
    </row>
    <row r="29" spans="2:10" x14ac:dyDescent="0.3">
      <c r="B29" s="13">
        <v>18</v>
      </c>
      <c r="C29" s="13"/>
      <c r="D29" s="13"/>
      <c r="E29" s="13"/>
      <c r="F29" s="13"/>
      <c r="G29" s="13"/>
      <c r="H29" s="13"/>
      <c r="I29" s="13">
        <f t="shared" si="0"/>
        <v>0</v>
      </c>
      <c r="J29" s="13" t="str">
        <f t="shared" si="1"/>
        <v>No esta alineado</v>
      </c>
    </row>
    <row r="30" spans="2:10" x14ac:dyDescent="0.3">
      <c r="B30" s="13">
        <v>19</v>
      </c>
      <c r="C30" s="13"/>
      <c r="D30" s="13"/>
      <c r="E30" s="13"/>
      <c r="F30" s="13"/>
      <c r="G30" s="13"/>
      <c r="H30" s="13"/>
      <c r="I30" s="13">
        <f t="shared" si="0"/>
        <v>0</v>
      </c>
      <c r="J30" s="13" t="str">
        <f t="shared" si="1"/>
        <v>No esta alineado</v>
      </c>
    </row>
    <row r="31" spans="2:10" x14ac:dyDescent="0.3">
      <c r="B31" s="13">
        <v>20</v>
      </c>
      <c r="C31" s="13"/>
      <c r="D31" s="13"/>
      <c r="E31" s="13"/>
      <c r="F31" s="13"/>
      <c r="G31" s="13"/>
      <c r="H31" s="13"/>
      <c r="I31" s="13">
        <f t="shared" si="0"/>
        <v>0</v>
      </c>
      <c r="J31" s="13" t="str">
        <f t="shared" si="1"/>
        <v>No esta alineado</v>
      </c>
    </row>
    <row r="32" spans="2:10" x14ac:dyDescent="0.3">
      <c r="B32" s="13">
        <v>21</v>
      </c>
      <c r="C32" s="13"/>
      <c r="D32" s="13"/>
      <c r="E32" s="13"/>
      <c r="F32" s="13"/>
      <c r="G32" s="13"/>
      <c r="H32" s="13"/>
      <c r="I32" s="13">
        <f t="shared" si="0"/>
        <v>0</v>
      </c>
      <c r="J32" s="13" t="str">
        <f t="shared" si="1"/>
        <v>No esta alineado</v>
      </c>
    </row>
    <row r="33" spans="2:10" x14ac:dyDescent="0.3">
      <c r="B33" s="13">
        <v>22</v>
      </c>
      <c r="C33" s="13"/>
      <c r="D33" s="13"/>
      <c r="E33" s="13"/>
      <c r="F33" s="13"/>
      <c r="G33" s="13"/>
      <c r="H33" s="13"/>
      <c r="I33" s="13">
        <f t="shared" si="0"/>
        <v>0</v>
      </c>
      <c r="J33" s="13" t="str">
        <f t="shared" si="1"/>
        <v>No esta alineado</v>
      </c>
    </row>
    <row r="34" spans="2:10" x14ac:dyDescent="0.3">
      <c r="B34" s="13">
        <v>23</v>
      </c>
      <c r="C34" s="13"/>
      <c r="D34" s="13"/>
      <c r="E34" s="13"/>
      <c r="F34" s="13"/>
      <c r="G34" s="13"/>
      <c r="H34" s="13"/>
      <c r="I34" s="13">
        <f t="shared" si="0"/>
        <v>0</v>
      </c>
      <c r="J34" s="13" t="str">
        <f t="shared" si="1"/>
        <v>No esta alineado</v>
      </c>
    </row>
    <row r="35" spans="2:10" x14ac:dyDescent="0.3">
      <c r="B35" s="13">
        <v>24</v>
      </c>
      <c r="C35" s="13"/>
      <c r="D35" s="13"/>
      <c r="E35" s="13"/>
      <c r="F35" s="13"/>
      <c r="G35" s="13"/>
      <c r="H35" s="13"/>
      <c r="I35" s="13">
        <f t="shared" si="0"/>
        <v>0</v>
      </c>
      <c r="J35" s="13" t="str">
        <f t="shared" si="1"/>
        <v>No esta alineado</v>
      </c>
    </row>
    <row r="36" spans="2:10" x14ac:dyDescent="0.3">
      <c r="B36" s="13">
        <v>25</v>
      </c>
      <c r="C36" s="14"/>
      <c r="D36" s="14"/>
      <c r="E36" s="14"/>
      <c r="F36" s="14"/>
      <c r="G36" s="14"/>
      <c r="H36" s="14"/>
      <c r="I36" s="13">
        <f t="shared" si="0"/>
        <v>0</v>
      </c>
      <c r="J36" s="13" t="str">
        <f t="shared" si="1"/>
        <v>No esta alineado</v>
      </c>
    </row>
  </sheetData>
  <mergeCells count="18">
    <mergeCell ref="L12:T13"/>
    <mergeCell ref="I10:J11"/>
    <mergeCell ref="B10:B11"/>
    <mergeCell ref="C10:C11"/>
    <mergeCell ref="D10:D11"/>
    <mergeCell ref="E10:E11"/>
    <mergeCell ref="F10:H10"/>
    <mergeCell ref="I1:I2"/>
    <mergeCell ref="I3:I4"/>
    <mergeCell ref="J1:J2"/>
    <mergeCell ref="J3:J4"/>
    <mergeCell ref="E1:H2"/>
    <mergeCell ref="E3:H4"/>
    <mergeCell ref="B7:C7"/>
    <mergeCell ref="B6:C6"/>
    <mergeCell ref="B1:C4"/>
    <mergeCell ref="D1:D2"/>
    <mergeCell ref="D3:D4"/>
  </mergeCells>
  <dataValidations count="1">
    <dataValidation type="list" allowBlank="1" showInputMessage="1" showErrorMessage="1" sqref="F12:H36" xr:uid="{6100CEBE-E6F1-4B14-B26F-A13BC46FC745}">
      <formula1>$P$11:$P$12</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216CB-C557-4B85-9695-C6958B0340B5}">
  <dimension ref="A1:G32"/>
  <sheetViews>
    <sheetView showGridLines="0" tabSelected="1" workbookViewId="0">
      <selection activeCell="B13" sqref="B13"/>
    </sheetView>
  </sheetViews>
  <sheetFormatPr baseColWidth="10" defaultColWidth="11.453125" defaultRowHeight="13" x14ac:dyDescent="0.3"/>
  <cols>
    <col min="1" max="1" width="53.26953125" style="3" customWidth="1"/>
    <col min="2" max="2" width="34.1796875" style="3" customWidth="1"/>
    <col min="3" max="3" width="48.54296875" style="3" customWidth="1"/>
    <col min="4" max="4" width="42.26953125" style="3" customWidth="1"/>
    <col min="5" max="5" width="62.54296875" style="3" customWidth="1"/>
    <col min="6" max="6" width="40.26953125" style="3" customWidth="1"/>
    <col min="7" max="7" width="31.54296875" style="3" customWidth="1"/>
    <col min="8" max="16384" width="11.453125" style="4"/>
  </cols>
  <sheetData>
    <row r="1" spans="1:6" s="2" customFormat="1" x14ac:dyDescent="0.3">
      <c r="A1" s="1" t="s">
        <v>0</v>
      </c>
      <c r="B1" s="1" t="s">
        <v>1</v>
      </c>
      <c r="C1" s="1" t="s">
        <v>2</v>
      </c>
      <c r="D1" s="1" t="s">
        <v>3</v>
      </c>
      <c r="E1" s="1" t="s">
        <v>4</v>
      </c>
      <c r="F1" s="1" t="s">
        <v>5</v>
      </c>
    </row>
    <row r="2" spans="1:6" ht="26" x14ac:dyDescent="0.3">
      <c r="A2" s="3" t="s">
        <v>6</v>
      </c>
      <c r="B2" s="3" t="s">
        <v>7</v>
      </c>
      <c r="C2" s="3" t="s">
        <v>8</v>
      </c>
      <c r="D2" s="3" t="s">
        <v>9</v>
      </c>
      <c r="E2" s="3" t="s">
        <v>10</v>
      </c>
    </row>
    <row r="3" spans="1:6" ht="26" x14ac:dyDescent="0.3">
      <c r="A3" s="3" t="s">
        <v>11</v>
      </c>
      <c r="B3" s="3" t="s">
        <v>12</v>
      </c>
      <c r="C3" s="3" t="s">
        <v>13</v>
      </c>
      <c r="D3" s="3" t="s">
        <v>14</v>
      </c>
      <c r="E3" s="3" t="s">
        <v>15</v>
      </c>
    </row>
    <row r="4" spans="1:6" ht="39" x14ac:dyDescent="0.3">
      <c r="A4" s="3" t="s">
        <v>16</v>
      </c>
      <c r="B4" s="3" t="s">
        <v>17</v>
      </c>
      <c r="C4" s="3" t="s">
        <v>18</v>
      </c>
      <c r="D4" s="3" t="s">
        <v>19</v>
      </c>
      <c r="E4" s="3" t="s">
        <v>20</v>
      </c>
    </row>
    <row r="5" spans="1:6" ht="39" x14ac:dyDescent="0.3">
      <c r="A5" s="3" t="s">
        <v>21</v>
      </c>
      <c r="B5" s="3" t="s">
        <v>22</v>
      </c>
      <c r="C5" s="3" t="s">
        <v>23</v>
      </c>
      <c r="D5" s="3" t="s">
        <v>24</v>
      </c>
      <c r="E5" s="3" t="s">
        <v>25</v>
      </c>
    </row>
    <row r="6" spans="1:6" ht="26" x14ac:dyDescent="0.3">
      <c r="A6" s="3" t="s">
        <v>26</v>
      </c>
      <c r="B6" s="3" t="s">
        <v>27</v>
      </c>
      <c r="C6" s="3" t="s">
        <v>28</v>
      </c>
    </row>
    <row r="7" spans="1:6" ht="26" x14ac:dyDescent="0.3">
      <c r="A7" s="3" t="s">
        <v>29</v>
      </c>
      <c r="B7" s="3" t="s">
        <v>30</v>
      </c>
    </row>
    <row r="8" spans="1:6" ht="26" x14ac:dyDescent="0.3">
      <c r="A8" s="3" t="s">
        <v>31</v>
      </c>
    </row>
    <row r="9" spans="1:6" ht="26" x14ac:dyDescent="0.3">
      <c r="A9" s="3" t="s">
        <v>32</v>
      </c>
    </row>
    <row r="10" spans="1:6" ht="26" x14ac:dyDescent="0.3">
      <c r="A10" s="3" t="s">
        <v>33</v>
      </c>
    </row>
    <row r="11" spans="1:6" x14ac:dyDescent="0.3">
      <c r="A11" s="3" t="s">
        <v>34</v>
      </c>
    </row>
    <row r="12" spans="1:6" ht="26" x14ac:dyDescent="0.3">
      <c r="A12" s="3" t="s">
        <v>35</v>
      </c>
    </row>
    <row r="13" spans="1:6" ht="26" x14ac:dyDescent="0.3">
      <c r="A13" s="3" t="s">
        <v>36</v>
      </c>
    </row>
    <row r="14" spans="1:6" ht="26" x14ac:dyDescent="0.3">
      <c r="A14" s="3" t="s">
        <v>37</v>
      </c>
    </row>
    <row r="15" spans="1:6" ht="26" x14ac:dyDescent="0.3">
      <c r="A15" s="3" t="s">
        <v>38</v>
      </c>
    </row>
    <row r="16" spans="1:6" ht="39" x14ac:dyDescent="0.3">
      <c r="A16" s="3" t="s">
        <v>39</v>
      </c>
    </row>
    <row r="17" spans="1:5" x14ac:dyDescent="0.3">
      <c r="A17" s="3" t="s">
        <v>40</v>
      </c>
    </row>
    <row r="18" spans="1:5" ht="26" x14ac:dyDescent="0.3">
      <c r="A18" s="3" t="s">
        <v>41</v>
      </c>
    </row>
    <row r="28" spans="1:5" x14ac:dyDescent="0.3">
      <c r="D28" s="1" t="s">
        <v>3</v>
      </c>
      <c r="E28" s="1" t="s">
        <v>42</v>
      </c>
    </row>
    <row r="29" spans="1:5" ht="104" x14ac:dyDescent="0.3">
      <c r="D29" s="3" t="s">
        <v>9</v>
      </c>
      <c r="E29" s="3" t="s">
        <v>43</v>
      </c>
    </row>
    <row r="30" spans="1:5" ht="156" x14ac:dyDescent="0.3">
      <c r="D30" s="3" t="s">
        <v>14</v>
      </c>
      <c r="E30" s="3" t="s">
        <v>44</v>
      </c>
    </row>
    <row r="31" spans="1:5" ht="52" x14ac:dyDescent="0.3">
      <c r="D31" s="3" t="s">
        <v>19</v>
      </c>
      <c r="E31" s="3" t="s">
        <v>45</v>
      </c>
    </row>
    <row r="32" spans="1:5" ht="65" x14ac:dyDescent="0.3">
      <c r="D32" s="3" t="s">
        <v>24</v>
      </c>
      <c r="E32" s="3"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0D771-E520-4D2B-8C17-A9907D078475}">
  <dimension ref="A1:C98"/>
  <sheetViews>
    <sheetView showGridLines="0" workbookViewId="0">
      <selection activeCell="G7" sqref="G7"/>
    </sheetView>
  </sheetViews>
  <sheetFormatPr baseColWidth="10" defaultColWidth="11.453125" defaultRowHeight="13" x14ac:dyDescent="0.3"/>
  <cols>
    <col min="1" max="1" width="42.453125" style="5" customWidth="1"/>
    <col min="2" max="2" width="111" style="6" customWidth="1"/>
    <col min="3" max="16384" width="11.453125" style="7"/>
  </cols>
  <sheetData>
    <row r="1" spans="1:3" ht="14.5" x14ac:dyDescent="0.35">
      <c r="A1" s="5" t="s">
        <v>47</v>
      </c>
      <c r="B1" s="6" t="s">
        <v>48</v>
      </c>
      <c r="C1"/>
    </row>
    <row r="2" spans="1:3" x14ac:dyDescent="0.3">
      <c r="A2" s="34" t="s">
        <v>13</v>
      </c>
      <c r="B2" s="8" t="s">
        <v>49</v>
      </c>
    </row>
    <row r="3" spans="1:3" ht="26" x14ac:dyDescent="0.3">
      <c r="A3" s="34"/>
      <c r="B3" s="8" t="s">
        <v>50</v>
      </c>
    </row>
    <row r="4" spans="1:3" x14ac:dyDescent="0.3">
      <c r="A4" s="34"/>
      <c r="B4" s="8" t="s">
        <v>51</v>
      </c>
    </row>
    <row r="5" spans="1:3" x14ac:dyDescent="0.3">
      <c r="A5" s="34"/>
      <c r="B5" s="8" t="s">
        <v>52</v>
      </c>
    </row>
    <row r="6" spans="1:3" x14ac:dyDescent="0.3">
      <c r="A6" s="34"/>
      <c r="B6" s="8" t="s">
        <v>53</v>
      </c>
    </row>
    <row r="7" spans="1:3" ht="39" x14ac:dyDescent="0.3">
      <c r="A7" s="34"/>
      <c r="B7" s="8" t="s">
        <v>54</v>
      </c>
    </row>
    <row r="8" spans="1:3" x14ac:dyDescent="0.3">
      <c r="A8" s="34"/>
      <c r="B8" s="8" t="s">
        <v>55</v>
      </c>
    </row>
    <row r="9" spans="1:3" ht="26" x14ac:dyDescent="0.3">
      <c r="A9" s="35"/>
      <c r="B9" s="8" t="s">
        <v>56</v>
      </c>
    </row>
    <row r="10" spans="1:3" ht="26" x14ac:dyDescent="0.3">
      <c r="A10" s="36" t="s">
        <v>57</v>
      </c>
      <c r="B10" s="8" t="s">
        <v>58</v>
      </c>
    </row>
    <row r="11" spans="1:3" ht="26" x14ac:dyDescent="0.3">
      <c r="A11" s="34"/>
      <c r="B11" s="8" t="s">
        <v>59</v>
      </c>
    </row>
    <row r="12" spans="1:3" ht="26" x14ac:dyDescent="0.3">
      <c r="A12" s="34"/>
      <c r="B12" s="8" t="s">
        <v>60</v>
      </c>
    </row>
    <row r="13" spans="1:3" x14ac:dyDescent="0.3">
      <c r="A13" s="34"/>
      <c r="B13" s="8" t="s">
        <v>61</v>
      </c>
    </row>
    <row r="14" spans="1:3" ht="26" x14ac:dyDescent="0.3">
      <c r="A14" s="34"/>
      <c r="B14" s="8" t="s">
        <v>62</v>
      </c>
    </row>
    <row r="15" spans="1:3" x14ac:dyDescent="0.3">
      <c r="A15" s="34"/>
      <c r="B15" s="8" t="s">
        <v>63</v>
      </c>
    </row>
    <row r="16" spans="1:3" ht="26" x14ac:dyDescent="0.3">
      <c r="A16" s="34"/>
      <c r="B16" s="8" t="s">
        <v>64</v>
      </c>
    </row>
    <row r="17" spans="1:2" ht="39" x14ac:dyDescent="0.3">
      <c r="A17" s="34"/>
      <c r="B17" s="8" t="s">
        <v>65</v>
      </c>
    </row>
    <row r="18" spans="1:2" ht="39" x14ac:dyDescent="0.3">
      <c r="A18" s="34"/>
      <c r="B18" s="8" t="s">
        <v>54</v>
      </c>
    </row>
    <row r="19" spans="1:2" ht="26" x14ac:dyDescent="0.3">
      <c r="A19" s="34"/>
      <c r="B19" s="8" t="s">
        <v>66</v>
      </c>
    </row>
    <row r="20" spans="1:2" x14ac:dyDescent="0.3">
      <c r="A20" s="34"/>
      <c r="B20" s="8" t="s">
        <v>67</v>
      </c>
    </row>
    <row r="21" spans="1:2" x14ac:dyDescent="0.3">
      <c r="A21" s="35"/>
      <c r="B21" s="8" t="s">
        <v>68</v>
      </c>
    </row>
    <row r="22" spans="1:2" x14ac:dyDescent="0.3">
      <c r="A22" s="36" t="s">
        <v>18</v>
      </c>
      <c r="B22" s="8" t="s">
        <v>69</v>
      </c>
    </row>
    <row r="23" spans="1:2" ht="26" x14ac:dyDescent="0.3">
      <c r="A23" s="34"/>
      <c r="B23" s="8" t="s">
        <v>70</v>
      </c>
    </row>
    <row r="24" spans="1:2" x14ac:dyDescent="0.3">
      <c r="A24" s="34"/>
      <c r="B24" s="8" t="s">
        <v>71</v>
      </c>
    </row>
    <row r="25" spans="1:2" x14ac:dyDescent="0.3">
      <c r="A25" s="34"/>
      <c r="B25" s="8" t="s">
        <v>72</v>
      </c>
    </row>
    <row r="26" spans="1:2" x14ac:dyDescent="0.3">
      <c r="A26" s="34"/>
      <c r="B26" s="8" t="s">
        <v>73</v>
      </c>
    </row>
    <row r="27" spans="1:2" ht="26" x14ac:dyDescent="0.3">
      <c r="A27" s="34"/>
      <c r="B27" s="8" t="s">
        <v>74</v>
      </c>
    </row>
    <row r="28" spans="1:2" ht="26" x14ac:dyDescent="0.3">
      <c r="A28" s="34"/>
      <c r="B28" s="8" t="s">
        <v>75</v>
      </c>
    </row>
    <row r="29" spans="1:2" ht="26" x14ac:dyDescent="0.3">
      <c r="A29" s="34"/>
      <c r="B29" s="8" t="s">
        <v>76</v>
      </c>
    </row>
    <row r="30" spans="1:2" x14ac:dyDescent="0.3">
      <c r="A30" s="34"/>
      <c r="B30" s="8" t="s">
        <v>77</v>
      </c>
    </row>
    <row r="31" spans="1:2" x14ac:dyDescent="0.3">
      <c r="A31" s="34"/>
      <c r="B31" s="8" t="s">
        <v>78</v>
      </c>
    </row>
    <row r="32" spans="1:2" x14ac:dyDescent="0.3">
      <c r="A32" s="34"/>
      <c r="B32" s="8" t="s">
        <v>79</v>
      </c>
    </row>
    <row r="33" spans="1:2" ht="26" x14ac:dyDescent="0.3">
      <c r="A33" s="34"/>
      <c r="B33" s="8" t="s">
        <v>80</v>
      </c>
    </row>
    <row r="34" spans="1:2" ht="26" x14ac:dyDescent="0.3">
      <c r="A34" s="34"/>
      <c r="B34" s="8" t="s">
        <v>81</v>
      </c>
    </row>
    <row r="35" spans="1:2" ht="26" x14ac:dyDescent="0.3">
      <c r="A35" s="34"/>
      <c r="B35" s="8" t="s">
        <v>82</v>
      </c>
    </row>
    <row r="36" spans="1:2" x14ac:dyDescent="0.3">
      <c r="A36" s="34"/>
      <c r="B36" s="8" t="s">
        <v>83</v>
      </c>
    </row>
    <row r="37" spans="1:2" x14ac:dyDescent="0.3">
      <c r="A37" s="34"/>
      <c r="B37" s="8" t="s">
        <v>84</v>
      </c>
    </row>
    <row r="38" spans="1:2" x14ac:dyDescent="0.3">
      <c r="A38" s="34"/>
      <c r="B38" s="8" t="s">
        <v>85</v>
      </c>
    </row>
    <row r="39" spans="1:2" x14ac:dyDescent="0.3">
      <c r="A39" s="34"/>
      <c r="B39" s="8" t="s">
        <v>86</v>
      </c>
    </row>
    <row r="40" spans="1:2" ht="26" x14ac:dyDescent="0.3">
      <c r="A40" s="34"/>
      <c r="B40" s="8" t="s">
        <v>87</v>
      </c>
    </row>
    <row r="41" spans="1:2" x14ac:dyDescent="0.3">
      <c r="A41" s="34"/>
      <c r="B41" s="8" t="s">
        <v>88</v>
      </c>
    </row>
    <row r="42" spans="1:2" ht="26" x14ac:dyDescent="0.3">
      <c r="A42" s="34"/>
      <c r="B42" s="8" t="s">
        <v>66</v>
      </c>
    </row>
    <row r="43" spans="1:2" x14ac:dyDescent="0.3">
      <c r="A43" s="35"/>
      <c r="B43" s="8" t="s">
        <v>89</v>
      </c>
    </row>
    <row r="44" spans="1:2" x14ac:dyDescent="0.3">
      <c r="A44" s="36" t="s">
        <v>90</v>
      </c>
      <c r="B44" s="8" t="s">
        <v>91</v>
      </c>
    </row>
    <row r="45" spans="1:2" x14ac:dyDescent="0.3">
      <c r="A45" s="34"/>
      <c r="B45" s="8" t="s">
        <v>92</v>
      </c>
    </row>
    <row r="46" spans="1:2" x14ac:dyDescent="0.3">
      <c r="A46" s="34"/>
      <c r="B46" s="8" t="s">
        <v>93</v>
      </c>
    </row>
    <row r="47" spans="1:2" x14ac:dyDescent="0.3">
      <c r="A47" s="34"/>
      <c r="B47" s="8" t="s">
        <v>72</v>
      </c>
    </row>
    <row r="48" spans="1:2" x14ac:dyDescent="0.3">
      <c r="A48" s="34"/>
      <c r="B48" s="8" t="s">
        <v>94</v>
      </c>
    </row>
    <row r="49" spans="1:2" ht="26" x14ac:dyDescent="0.3">
      <c r="A49" s="34"/>
      <c r="B49" s="8" t="s">
        <v>95</v>
      </c>
    </row>
    <row r="50" spans="1:2" x14ac:dyDescent="0.3">
      <c r="A50" s="34"/>
      <c r="B50" s="8" t="s">
        <v>96</v>
      </c>
    </row>
    <row r="51" spans="1:2" ht="26" x14ac:dyDescent="0.3">
      <c r="A51" s="34"/>
      <c r="B51" s="8" t="s">
        <v>97</v>
      </c>
    </row>
    <row r="52" spans="1:2" ht="26" x14ac:dyDescent="0.3">
      <c r="A52" s="34"/>
      <c r="B52" s="8" t="s">
        <v>98</v>
      </c>
    </row>
    <row r="53" spans="1:2" ht="26" x14ac:dyDescent="0.3">
      <c r="A53" s="34"/>
      <c r="B53" s="8" t="s">
        <v>99</v>
      </c>
    </row>
    <row r="54" spans="1:2" x14ac:dyDescent="0.3">
      <c r="A54" s="34"/>
      <c r="B54" s="8" t="s">
        <v>100</v>
      </c>
    </row>
    <row r="55" spans="1:2" x14ac:dyDescent="0.3">
      <c r="A55" s="34"/>
      <c r="B55" s="8" t="s">
        <v>101</v>
      </c>
    </row>
    <row r="56" spans="1:2" ht="39" x14ac:dyDescent="0.3">
      <c r="A56" s="34"/>
      <c r="B56" s="8" t="s">
        <v>102</v>
      </c>
    </row>
    <row r="57" spans="1:2" x14ac:dyDescent="0.3">
      <c r="A57" s="34"/>
      <c r="B57" s="8" t="s">
        <v>84</v>
      </c>
    </row>
    <row r="58" spans="1:2" ht="26" x14ac:dyDescent="0.3">
      <c r="A58" s="34"/>
      <c r="B58" s="8" t="s">
        <v>103</v>
      </c>
    </row>
    <row r="59" spans="1:2" x14ac:dyDescent="0.3">
      <c r="A59" s="34"/>
      <c r="B59" s="8" t="s">
        <v>104</v>
      </c>
    </row>
    <row r="60" spans="1:2" ht="26" x14ac:dyDescent="0.3">
      <c r="A60" s="34"/>
      <c r="B60" s="8" t="s">
        <v>64</v>
      </c>
    </row>
    <row r="61" spans="1:2" x14ac:dyDescent="0.3">
      <c r="A61" s="34"/>
      <c r="B61" s="8" t="s">
        <v>105</v>
      </c>
    </row>
    <row r="62" spans="1:2" ht="26" x14ac:dyDescent="0.3">
      <c r="A62" s="34"/>
      <c r="B62" s="8" t="s">
        <v>87</v>
      </c>
    </row>
    <row r="63" spans="1:2" ht="26" x14ac:dyDescent="0.3">
      <c r="A63" s="34"/>
      <c r="B63" s="8" t="s">
        <v>106</v>
      </c>
    </row>
    <row r="64" spans="1:2" x14ac:dyDescent="0.3">
      <c r="A64" s="34"/>
      <c r="B64" s="8" t="s">
        <v>107</v>
      </c>
    </row>
    <row r="65" spans="1:2" ht="26" x14ac:dyDescent="0.3">
      <c r="A65" s="34"/>
      <c r="B65" s="8" t="s">
        <v>108</v>
      </c>
    </row>
    <row r="66" spans="1:2" x14ac:dyDescent="0.3">
      <c r="A66" s="34"/>
      <c r="B66" s="8" t="s">
        <v>109</v>
      </c>
    </row>
    <row r="67" spans="1:2" x14ac:dyDescent="0.3">
      <c r="A67" s="34"/>
      <c r="B67" s="8" t="s">
        <v>110</v>
      </c>
    </row>
    <row r="68" spans="1:2" x14ac:dyDescent="0.3">
      <c r="A68" s="34"/>
      <c r="B68" s="8" t="s">
        <v>111</v>
      </c>
    </row>
    <row r="69" spans="1:2" x14ac:dyDescent="0.3">
      <c r="A69" s="34"/>
      <c r="B69" s="8" t="s">
        <v>112</v>
      </c>
    </row>
    <row r="70" spans="1:2" x14ac:dyDescent="0.3">
      <c r="A70" s="34"/>
      <c r="B70" s="8" t="s">
        <v>53</v>
      </c>
    </row>
    <row r="71" spans="1:2" ht="26" x14ac:dyDescent="0.3">
      <c r="A71" s="34"/>
      <c r="B71" s="8" t="s">
        <v>113</v>
      </c>
    </row>
    <row r="72" spans="1:2" x14ac:dyDescent="0.3">
      <c r="A72" s="34"/>
      <c r="B72" s="8" t="s">
        <v>114</v>
      </c>
    </row>
    <row r="73" spans="1:2" ht="39" x14ac:dyDescent="0.3">
      <c r="A73" s="34"/>
      <c r="B73" s="8" t="s">
        <v>54</v>
      </c>
    </row>
    <row r="74" spans="1:2" x14ac:dyDescent="0.3">
      <c r="A74" s="34"/>
      <c r="B74" s="8" t="s">
        <v>115</v>
      </c>
    </row>
    <row r="75" spans="1:2" x14ac:dyDescent="0.3">
      <c r="A75" s="34"/>
      <c r="B75" s="8" t="s">
        <v>116</v>
      </c>
    </row>
    <row r="76" spans="1:2" x14ac:dyDescent="0.3">
      <c r="A76" s="34"/>
      <c r="B76" s="8" t="s">
        <v>117</v>
      </c>
    </row>
    <row r="77" spans="1:2" x14ac:dyDescent="0.3">
      <c r="A77" s="34"/>
      <c r="B77" s="8" t="s">
        <v>118</v>
      </c>
    </row>
    <row r="78" spans="1:2" x14ac:dyDescent="0.3">
      <c r="A78" s="34"/>
      <c r="B78" s="8" t="s">
        <v>119</v>
      </c>
    </row>
    <row r="79" spans="1:2" ht="39" x14ac:dyDescent="0.3">
      <c r="A79" s="35"/>
      <c r="B79" s="8" t="s">
        <v>120</v>
      </c>
    </row>
    <row r="80" spans="1:2" ht="26" x14ac:dyDescent="0.3">
      <c r="A80" s="36" t="s">
        <v>8</v>
      </c>
      <c r="B80" s="8" t="s">
        <v>121</v>
      </c>
    </row>
    <row r="81" spans="1:2" x14ac:dyDescent="0.3">
      <c r="A81" s="34"/>
      <c r="B81" s="8" t="s">
        <v>122</v>
      </c>
    </row>
    <row r="82" spans="1:2" x14ac:dyDescent="0.3">
      <c r="A82" s="34"/>
      <c r="B82" s="8" t="s">
        <v>123</v>
      </c>
    </row>
    <row r="83" spans="1:2" x14ac:dyDescent="0.3">
      <c r="A83" s="34"/>
      <c r="B83" s="8" t="s">
        <v>49</v>
      </c>
    </row>
    <row r="84" spans="1:2" x14ac:dyDescent="0.3">
      <c r="A84" s="34"/>
      <c r="B84" s="8" t="s">
        <v>124</v>
      </c>
    </row>
    <row r="85" spans="1:2" ht="26" x14ac:dyDescent="0.3">
      <c r="A85" s="34"/>
      <c r="B85" s="8" t="s">
        <v>125</v>
      </c>
    </row>
    <row r="86" spans="1:2" ht="26" x14ac:dyDescent="0.3">
      <c r="A86" s="34"/>
      <c r="B86" s="8" t="s">
        <v>75</v>
      </c>
    </row>
    <row r="87" spans="1:2" ht="26" x14ac:dyDescent="0.3">
      <c r="A87" s="34"/>
      <c r="B87" s="8" t="s">
        <v>97</v>
      </c>
    </row>
    <row r="88" spans="1:2" ht="26" x14ac:dyDescent="0.3">
      <c r="A88" s="34"/>
      <c r="B88" s="8" t="s">
        <v>126</v>
      </c>
    </row>
    <row r="89" spans="1:2" x14ac:dyDescent="0.3">
      <c r="A89" s="34"/>
      <c r="B89" s="8" t="s">
        <v>127</v>
      </c>
    </row>
    <row r="90" spans="1:2" ht="39" x14ac:dyDescent="0.3">
      <c r="A90" s="34"/>
      <c r="B90" s="8" t="s">
        <v>102</v>
      </c>
    </row>
    <row r="91" spans="1:2" ht="26" x14ac:dyDescent="0.3">
      <c r="A91" s="34"/>
      <c r="B91" s="8" t="s">
        <v>82</v>
      </c>
    </row>
    <row r="92" spans="1:2" x14ac:dyDescent="0.3">
      <c r="A92" s="34"/>
      <c r="B92" s="8" t="s">
        <v>83</v>
      </c>
    </row>
    <row r="93" spans="1:2" ht="26" x14ac:dyDescent="0.3">
      <c r="A93" s="34"/>
      <c r="B93" s="8" t="s">
        <v>128</v>
      </c>
    </row>
    <row r="94" spans="1:2" ht="26" x14ac:dyDescent="0.3">
      <c r="A94" s="34"/>
      <c r="B94" s="8" t="s">
        <v>129</v>
      </c>
    </row>
    <row r="95" spans="1:2" ht="26" x14ac:dyDescent="0.3">
      <c r="A95" s="34"/>
      <c r="B95" s="8" t="s">
        <v>130</v>
      </c>
    </row>
    <row r="96" spans="1:2" x14ac:dyDescent="0.3">
      <c r="A96" s="34"/>
      <c r="B96" s="8" t="s">
        <v>53</v>
      </c>
    </row>
    <row r="97" spans="1:2" ht="39" x14ac:dyDescent="0.3">
      <c r="A97" s="34"/>
      <c r="B97" s="8" t="s">
        <v>54</v>
      </c>
    </row>
    <row r="98" spans="1:2" x14ac:dyDescent="0.3">
      <c r="A98" s="35"/>
      <c r="B98" s="8" t="s">
        <v>131</v>
      </c>
    </row>
  </sheetData>
  <mergeCells count="5">
    <mergeCell ref="A2:A9"/>
    <mergeCell ref="A10:A21"/>
    <mergeCell ref="A22:A43"/>
    <mergeCell ref="A44:A79"/>
    <mergeCell ref="A80:A9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52ED0-1B80-4D70-8C3D-D4548691427C}">
  <dimension ref="A1:X54"/>
  <sheetViews>
    <sheetView showGridLines="0" workbookViewId="0">
      <selection activeCell="C26" sqref="C26"/>
    </sheetView>
  </sheetViews>
  <sheetFormatPr baseColWidth="10" defaultColWidth="11.453125" defaultRowHeight="13" x14ac:dyDescent="0.3"/>
  <cols>
    <col min="1" max="1" width="42" style="7" bestFit="1" customWidth="1"/>
    <col min="2" max="2" width="24.54296875" style="7" customWidth="1"/>
    <col min="3" max="3" width="54.453125" style="7" bestFit="1" customWidth="1"/>
    <col min="4" max="4" width="58.1796875" style="7" bestFit="1" customWidth="1"/>
    <col min="5" max="5" width="92.54296875" style="7" bestFit="1" customWidth="1"/>
    <col min="6" max="6" width="11.453125" style="7"/>
    <col min="7" max="7" width="12.54296875" style="7" bestFit="1" customWidth="1"/>
    <col min="8" max="8" width="11.54296875" style="7" bestFit="1" customWidth="1"/>
    <col min="9" max="9" width="12.54296875" style="7" bestFit="1" customWidth="1"/>
    <col min="10" max="22" width="11.54296875" style="7" bestFit="1" customWidth="1"/>
    <col min="23" max="16384" width="11.453125" style="7"/>
  </cols>
  <sheetData>
    <row r="1" spans="1:24" x14ac:dyDescent="0.3">
      <c r="A1" s="7" t="s">
        <v>132</v>
      </c>
      <c r="B1" s="7" t="s">
        <v>133</v>
      </c>
      <c r="C1" s="7" t="s">
        <v>134</v>
      </c>
      <c r="D1" s="7" t="s">
        <v>135</v>
      </c>
      <c r="E1" s="7" t="s">
        <v>136</v>
      </c>
      <c r="F1" s="7" t="s">
        <v>137</v>
      </c>
      <c r="G1" s="7" t="s">
        <v>138</v>
      </c>
      <c r="H1" s="7" t="s">
        <v>139</v>
      </c>
      <c r="I1" s="7" t="s">
        <v>140</v>
      </c>
      <c r="J1" s="7" t="s">
        <v>141</v>
      </c>
      <c r="K1" s="7" t="s">
        <v>142</v>
      </c>
      <c r="L1" s="7" t="s">
        <v>143</v>
      </c>
      <c r="M1" s="7" t="s">
        <v>144</v>
      </c>
      <c r="N1" s="7" t="s">
        <v>145</v>
      </c>
      <c r="O1" s="7" t="s">
        <v>146</v>
      </c>
      <c r="P1" s="7" t="s">
        <v>147</v>
      </c>
      <c r="Q1" s="7" t="s">
        <v>148</v>
      </c>
      <c r="R1" s="7" t="s">
        <v>149</v>
      </c>
      <c r="S1" s="7" t="s">
        <v>150</v>
      </c>
      <c r="T1" s="7" t="s">
        <v>151</v>
      </c>
      <c r="U1" s="7" t="s">
        <v>152</v>
      </c>
      <c r="V1" s="7" t="s">
        <v>153</v>
      </c>
      <c r="W1" s="7" t="s">
        <v>154</v>
      </c>
      <c r="X1" s="7" t="s">
        <v>155</v>
      </c>
    </row>
    <row r="2" spans="1:24" x14ac:dyDescent="0.3">
      <c r="A2" s="7" t="s">
        <v>156</v>
      </c>
      <c r="B2" s="7" t="s">
        <v>157</v>
      </c>
      <c r="C2" s="7" t="s">
        <v>158</v>
      </c>
      <c r="D2" s="7" t="s">
        <v>159</v>
      </c>
      <c r="E2" s="7" t="s">
        <v>160</v>
      </c>
      <c r="F2" s="7" t="s">
        <v>161</v>
      </c>
      <c r="G2" s="7">
        <v>0.33333333333333331</v>
      </c>
      <c r="H2" s="7">
        <v>1</v>
      </c>
      <c r="I2" s="7">
        <v>1</v>
      </c>
      <c r="J2" s="7">
        <v>1</v>
      </c>
      <c r="K2" s="7">
        <v>1</v>
      </c>
      <c r="L2" s="7">
        <v>1</v>
      </c>
      <c r="M2" s="7">
        <v>1</v>
      </c>
      <c r="N2" s="7">
        <v>1</v>
      </c>
      <c r="O2" s="7">
        <v>1</v>
      </c>
      <c r="P2" s="7">
        <v>1</v>
      </c>
      <c r="Q2" s="7">
        <v>1</v>
      </c>
      <c r="R2" s="7">
        <v>1</v>
      </c>
      <c r="S2" s="7">
        <v>1</v>
      </c>
      <c r="T2" s="7">
        <v>1</v>
      </c>
      <c r="U2" s="7">
        <v>1</v>
      </c>
      <c r="V2" s="7">
        <v>1</v>
      </c>
      <c r="X2" s="7" t="s">
        <v>162</v>
      </c>
    </row>
    <row r="3" spans="1:24" x14ac:dyDescent="0.3">
      <c r="A3" s="7" t="s">
        <v>163</v>
      </c>
      <c r="B3" s="7" t="s">
        <v>157</v>
      </c>
      <c r="C3" s="7" t="s">
        <v>158</v>
      </c>
      <c r="D3" s="7" t="s">
        <v>159</v>
      </c>
      <c r="E3" s="7" t="s">
        <v>164</v>
      </c>
      <c r="F3" s="7" t="s">
        <v>161</v>
      </c>
      <c r="G3" s="7">
        <v>41.67</v>
      </c>
      <c r="H3" s="7">
        <v>100</v>
      </c>
      <c r="I3" s="7">
        <v>100</v>
      </c>
      <c r="J3" s="7">
        <v>100</v>
      </c>
      <c r="K3" s="7">
        <v>100</v>
      </c>
      <c r="L3" s="7">
        <v>100</v>
      </c>
      <c r="M3" s="7">
        <v>100</v>
      </c>
      <c r="N3" s="7">
        <v>100</v>
      </c>
      <c r="O3" s="7">
        <v>100</v>
      </c>
      <c r="P3" s="7">
        <v>100</v>
      </c>
      <c r="Q3" s="7">
        <v>100</v>
      </c>
      <c r="R3" s="7">
        <v>100</v>
      </c>
      <c r="S3" s="7">
        <v>100</v>
      </c>
      <c r="T3" s="7">
        <v>100</v>
      </c>
      <c r="U3" s="7">
        <v>100</v>
      </c>
      <c r="V3" s="7">
        <v>100</v>
      </c>
    </row>
    <row r="4" spans="1:24" x14ac:dyDescent="0.3">
      <c r="A4" s="7" t="s">
        <v>163</v>
      </c>
      <c r="B4" s="7" t="s">
        <v>157</v>
      </c>
      <c r="C4" s="7" t="s">
        <v>158</v>
      </c>
      <c r="D4" s="7" t="s">
        <v>165</v>
      </c>
      <c r="E4" s="7" t="s">
        <v>166</v>
      </c>
      <c r="F4" s="7" t="s">
        <v>167</v>
      </c>
      <c r="G4" s="7">
        <v>16.923476005473542</v>
      </c>
      <c r="H4" s="7">
        <v>17</v>
      </c>
      <c r="I4" s="7">
        <v>17</v>
      </c>
      <c r="J4" s="7">
        <v>17</v>
      </c>
      <c r="K4" s="7">
        <v>17</v>
      </c>
      <c r="L4" s="7">
        <v>17</v>
      </c>
      <c r="M4" s="7">
        <v>17</v>
      </c>
      <c r="N4" s="7">
        <v>17</v>
      </c>
      <c r="O4" s="7">
        <v>17</v>
      </c>
      <c r="P4" s="7">
        <v>17</v>
      </c>
      <c r="Q4" s="7">
        <v>17</v>
      </c>
      <c r="R4" s="7">
        <v>18</v>
      </c>
      <c r="S4" s="7">
        <v>20</v>
      </c>
      <c r="T4" s="7">
        <v>21</v>
      </c>
      <c r="U4" s="7">
        <v>22</v>
      </c>
      <c r="V4" s="7">
        <v>22</v>
      </c>
    </row>
    <row r="5" spans="1:24" x14ac:dyDescent="0.3">
      <c r="A5" s="7" t="s">
        <v>168</v>
      </c>
      <c r="B5" s="7" t="s">
        <v>157</v>
      </c>
      <c r="C5" s="7" t="s">
        <v>158</v>
      </c>
      <c r="D5" s="7" t="s">
        <v>169</v>
      </c>
      <c r="E5" s="7" t="s">
        <v>170</v>
      </c>
      <c r="F5" s="7" t="s">
        <v>161</v>
      </c>
      <c r="G5" s="7">
        <v>0</v>
      </c>
      <c r="H5" s="7">
        <v>0</v>
      </c>
      <c r="I5" s="7">
        <v>0</v>
      </c>
      <c r="J5" s="7">
        <v>0</v>
      </c>
      <c r="K5" s="7">
        <v>0</v>
      </c>
      <c r="L5" s="7">
        <v>0</v>
      </c>
      <c r="M5" s="7">
        <v>0</v>
      </c>
      <c r="N5" s="7">
        <v>0</v>
      </c>
      <c r="O5" s="7">
        <v>0</v>
      </c>
      <c r="P5" s="7">
        <v>0</v>
      </c>
      <c r="Q5" s="7">
        <v>0</v>
      </c>
      <c r="R5" s="7">
        <v>0</v>
      </c>
      <c r="S5" s="7">
        <v>0</v>
      </c>
      <c r="T5" s="7">
        <v>0</v>
      </c>
      <c r="U5" s="7">
        <v>0</v>
      </c>
      <c r="V5" s="7">
        <v>0</v>
      </c>
    </row>
    <row r="6" spans="1:24" x14ac:dyDescent="0.3">
      <c r="A6" s="7" t="s">
        <v>168</v>
      </c>
      <c r="B6" s="7" t="s">
        <v>157</v>
      </c>
      <c r="C6" s="7" t="s">
        <v>158</v>
      </c>
      <c r="D6" s="7" t="s">
        <v>169</v>
      </c>
      <c r="E6" s="7" t="s">
        <v>171</v>
      </c>
      <c r="F6" s="7" t="s">
        <v>161</v>
      </c>
      <c r="G6" s="7">
        <v>0</v>
      </c>
      <c r="H6" s="7">
        <v>0</v>
      </c>
      <c r="I6" s="7">
        <v>0</v>
      </c>
      <c r="J6" s="7">
        <v>0</v>
      </c>
      <c r="K6" s="7">
        <v>0</v>
      </c>
      <c r="L6" s="7">
        <v>0</v>
      </c>
      <c r="M6" s="7">
        <v>0</v>
      </c>
      <c r="N6" s="7">
        <v>0</v>
      </c>
      <c r="O6" s="7">
        <v>0</v>
      </c>
      <c r="P6" s="7">
        <v>0</v>
      </c>
      <c r="Q6" s="7">
        <v>0</v>
      </c>
      <c r="R6" s="7">
        <v>0</v>
      </c>
      <c r="S6" s="7">
        <v>0</v>
      </c>
      <c r="T6" s="7">
        <v>0</v>
      </c>
      <c r="U6" s="7">
        <v>0</v>
      </c>
      <c r="V6" s="7">
        <v>0</v>
      </c>
    </row>
    <row r="7" spans="1:24" x14ac:dyDescent="0.3">
      <c r="A7" s="7" t="s">
        <v>172</v>
      </c>
      <c r="B7" s="7" t="s">
        <v>157</v>
      </c>
      <c r="C7" s="7" t="s">
        <v>173</v>
      </c>
      <c r="D7" s="7" t="s">
        <v>174</v>
      </c>
      <c r="E7" s="7" t="s">
        <v>175</v>
      </c>
      <c r="F7" s="7" t="s">
        <v>161</v>
      </c>
      <c r="G7" s="7">
        <v>28</v>
      </c>
      <c r="H7" s="7">
        <v>28</v>
      </c>
      <c r="I7" s="7">
        <v>34</v>
      </c>
      <c r="J7" s="7">
        <v>40</v>
      </c>
      <c r="K7" s="7">
        <v>46</v>
      </c>
      <c r="L7" s="7">
        <v>52</v>
      </c>
      <c r="M7" s="7">
        <v>58</v>
      </c>
      <c r="N7" s="7">
        <v>64</v>
      </c>
      <c r="O7" s="7">
        <v>70</v>
      </c>
      <c r="P7" s="7">
        <v>76</v>
      </c>
      <c r="Q7" s="7">
        <v>82</v>
      </c>
      <c r="R7" s="7">
        <v>88</v>
      </c>
      <c r="S7" s="7">
        <v>94</v>
      </c>
      <c r="T7" s="7">
        <v>96</v>
      </c>
      <c r="U7" s="7">
        <v>98</v>
      </c>
      <c r="V7" s="7">
        <v>100</v>
      </c>
      <c r="X7" s="7" t="s">
        <v>176</v>
      </c>
    </row>
    <row r="8" spans="1:24" x14ac:dyDescent="0.3">
      <c r="A8" s="7" t="s">
        <v>172</v>
      </c>
      <c r="B8" s="7" t="s">
        <v>157</v>
      </c>
      <c r="C8" s="7" t="s">
        <v>173</v>
      </c>
      <c r="D8" s="7" t="s">
        <v>174</v>
      </c>
      <c r="E8" s="7" t="s">
        <v>177</v>
      </c>
      <c r="F8" s="7" t="s">
        <v>137</v>
      </c>
      <c r="G8" s="7">
        <v>100</v>
      </c>
      <c r="H8" s="7">
        <v>100</v>
      </c>
      <c r="I8" s="7">
        <v>100</v>
      </c>
      <c r="J8" s="7">
        <v>100</v>
      </c>
      <c r="K8" s="7">
        <v>100</v>
      </c>
      <c r="L8" s="7">
        <v>100</v>
      </c>
      <c r="M8" s="7">
        <v>100</v>
      </c>
      <c r="N8" s="7">
        <v>100</v>
      </c>
      <c r="O8" s="7">
        <v>100</v>
      </c>
      <c r="P8" s="7">
        <v>100</v>
      </c>
      <c r="Q8" s="7">
        <v>100</v>
      </c>
      <c r="R8" s="7">
        <v>100</v>
      </c>
      <c r="S8" s="7">
        <v>100</v>
      </c>
      <c r="T8" s="7">
        <v>100</v>
      </c>
      <c r="U8" s="7">
        <v>100</v>
      </c>
      <c r="V8" s="7">
        <v>100</v>
      </c>
    </row>
    <row r="9" spans="1:24" x14ac:dyDescent="0.3">
      <c r="A9" s="7" t="s">
        <v>172</v>
      </c>
      <c r="B9" s="7" t="s">
        <v>157</v>
      </c>
      <c r="C9" s="7" t="s">
        <v>173</v>
      </c>
      <c r="D9" s="7" t="s">
        <v>178</v>
      </c>
      <c r="E9" s="7" t="s">
        <v>179</v>
      </c>
      <c r="F9" s="7" t="s">
        <v>161</v>
      </c>
      <c r="G9" s="7">
        <v>100</v>
      </c>
      <c r="H9" s="7">
        <v>100</v>
      </c>
      <c r="I9" s="7">
        <v>100</v>
      </c>
      <c r="J9" s="7">
        <v>100</v>
      </c>
      <c r="K9" s="7">
        <v>100</v>
      </c>
      <c r="L9" s="7">
        <v>100</v>
      </c>
      <c r="M9" s="7">
        <v>100</v>
      </c>
      <c r="N9" s="7">
        <v>100</v>
      </c>
      <c r="O9" s="7">
        <v>100</v>
      </c>
      <c r="P9" s="7">
        <v>100</v>
      </c>
      <c r="Q9" s="7">
        <v>100</v>
      </c>
      <c r="R9" s="7">
        <v>100</v>
      </c>
      <c r="S9" s="7">
        <v>100</v>
      </c>
      <c r="T9" s="7">
        <v>100</v>
      </c>
      <c r="U9" s="7">
        <v>100</v>
      </c>
      <c r="V9" s="7">
        <v>100</v>
      </c>
    </row>
    <row r="10" spans="1:24" x14ac:dyDescent="0.3">
      <c r="A10" s="7" t="s">
        <v>172</v>
      </c>
      <c r="B10" s="7" t="s">
        <v>157</v>
      </c>
      <c r="C10" s="7" t="s">
        <v>173</v>
      </c>
      <c r="D10" s="7" t="s">
        <v>178</v>
      </c>
      <c r="E10" s="7" t="s">
        <v>180</v>
      </c>
      <c r="F10" s="7" t="s">
        <v>161</v>
      </c>
      <c r="G10" s="7">
        <v>100</v>
      </c>
      <c r="H10" s="7">
        <v>100</v>
      </c>
      <c r="I10" s="7">
        <v>100</v>
      </c>
      <c r="J10" s="7">
        <v>100</v>
      </c>
      <c r="K10" s="7">
        <v>100</v>
      </c>
      <c r="L10" s="7">
        <v>100</v>
      </c>
      <c r="M10" s="7">
        <v>100</v>
      </c>
      <c r="N10" s="7">
        <v>100</v>
      </c>
      <c r="O10" s="7">
        <v>100</v>
      </c>
      <c r="P10" s="7">
        <v>100</v>
      </c>
      <c r="Q10" s="7">
        <v>100</v>
      </c>
      <c r="R10" s="7">
        <v>100</v>
      </c>
      <c r="S10" s="7">
        <v>100</v>
      </c>
      <c r="T10" s="7">
        <v>100</v>
      </c>
      <c r="U10" s="7">
        <v>100</v>
      </c>
      <c r="V10" s="7">
        <v>100</v>
      </c>
    </row>
    <row r="11" spans="1:24" x14ac:dyDescent="0.3">
      <c r="A11" s="7" t="s">
        <v>181</v>
      </c>
      <c r="B11" s="7" t="s">
        <v>157</v>
      </c>
      <c r="C11" s="7" t="s">
        <v>173</v>
      </c>
      <c r="D11" s="7" t="s">
        <v>182</v>
      </c>
      <c r="E11" s="7" t="s">
        <v>183</v>
      </c>
      <c r="F11" s="7" t="s">
        <v>161</v>
      </c>
      <c r="G11" s="7">
        <v>0.8</v>
      </c>
      <c r="H11" s="7">
        <v>1</v>
      </c>
      <c r="I11" s="7">
        <v>1</v>
      </c>
      <c r="J11" s="7">
        <v>1</v>
      </c>
      <c r="K11" s="7">
        <v>1</v>
      </c>
      <c r="L11" s="7">
        <v>1</v>
      </c>
      <c r="M11" s="7">
        <v>1</v>
      </c>
      <c r="N11" s="7">
        <v>1</v>
      </c>
      <c r="O11" s="7">
        <v>1</v>
      </c>
      <c r="P11" s="7">
        <v>1</v>
      </c>
      <c r="Q11" s="7">
        <v>1</v>
      </c>
      <c r="R11" s="7">
        <v>1</v>
      </c>
      <c r="S11" s="7">
        <v>1</v>
      </c>
      <c r="T11" s="7">
        <v>1</v>
      </c>
      <c r="U11" s="7">
        <v>1</v>
      </c>
      <c r="V11" s="7">
        <v>1</v>
      </c>
    </row>
    <row r="12" spans="1:24" x14ac:dyDescent="0.3">
      <c r="A12" s="7" t="s">
        <v>181</v>
      </c>
      <c r="B12" s="7" t="s">
        <v>157</v>
      </c>
      <c r="C12" s="7" t="s">
        <v>173</v>
      </c>
      <c r="D12" s="7" t="s">
        <v>182</v>
      </c>
      <c r="E12" s="7" t="s">
        <v>184</v>
      </c>
      <c r="F12" s="7" t="s">
        <v>161</v>
      </c>
      <c r="G12" s="7">
        <v>0.8</v>
      </c>
      <c r="H12" s="7">
        <v>1</v>
      </c>
      <c r="I12" s="7">
        <v>1</v>
      </c>
      <c r="J12" s="7">
        <v>1</v>
      </c>
      <c r="K12" s="7">
        <v>1</v>
      </c>
      <c r="L12" s="7">
        <v>1</v>
      </c>
      <c r="M12" s="7">
        <v>1</v>
      </c>
      <c r="N12" s="7">
        <v>1</v>
      </c>
      <c r="O12" s="7">
        <v>1</v>
      </c>
      <c r="P12" s="7">
        <v>1</v>
      </c>
      <c r="Q12" s="7">
        <v>1</v>
      </c>
      <c r="R12" s="7">
        <v>1</v>
      </c>
      <c r="S12" s="7">
        <v>1</v>
      </c>
      <c r="T12" s="7">
        <v>1</v>
      </c>
      <c r="U12" s="7">
        <v>1</v>
      </c>
      <c r="V12" s="7">
        <v>1</v>
      </c>
    </row>
    <row r="13" spans="1:24" x14ac:dyDescent="0.3">
      <c r="A13" s="7" t="s">
        <v>185</v>
      </c>
      <c r="B13" s="7" t="s">
        <v>157</v>
      </c>
      <c r="C13" s="7" t="s">
        <v>186</v>
      </c>
      <c r="D13" s="7" t="s">
        <v>187</v>
      </c>
      <c r="E13" s="7" t="s">
        <v>188</v>
      </c>
      <c r="F13" s="7" t="s">
        <v>161</v>
      </c>
      <c r="G13" s="7">
        <v>54.807918160742496</v>
      </c>
      <c r="H13" s="7">
        <v>54.59363244645678</v>
      </c>
      <c r="I13" s="7">
        <v>54.379346732171065</v>
      </c>
      <c r="J13" s="7">
        <v>54.16506101788535</v>
      </c>
      <c r="K13" s="7">
        <v>53.950775303599634</v>
      </c>
      <c r="L13" s="7">
        <v>53.736489589313919</v>
      </c>
      <c r="M13" s="7">
        <v>53.522203875028204</v>
      </c>
      <c r="N13" s="7">
        <v>53.307918160742489</v>
      </c>
      <c r="O13" s="7">
        <v>53.093632446456773</v>
      </c>
      <c r="P13" s="7">
        <v>52.879346732171058</v>
      </c>
      <c r="Q13" s="7">
        <v>52.665061017885343</v>
      </c>
      <c r="R13" s="7">
        <v>52.450775303599627</v>
      </c>
      <c r="S13" s="7">
        <v>52.236489589313912</v>
      </c>
      <c r="T13" s="7">
        <v>52.022203875028197</v>
      </c>
      <c r="U13" s="7">
        <v>51.807918160742481</v>
      </c>
      <c r="V13" s="7">
        <v>52</v>
      </c>
    </row>
    <row r="14" spans="1:24" x14ac:dyDescent="0.3">
      <c r="A14" s="7" t="s">
        <v>168</v>
      </c>
      <c r="B14" s="7" t="s">
        <v>157</v>
      </c>
      <c r="C14" s="7" t="s">
        <v>186</v>
      </c>
      <c r="D14" s="7" t="s">
        <v>187</v>
      </c>
      <c r="E14" s="7" t="s">
        <v>189</v>
      </c>
      <c r="F14" s="7" t="s">
        <v>161</v>
      </c>
      <c r="G14" s="7">
        <v>62.125</v>
      </c>
      <c r="H14" s="7">
        <v>64.125</v>
      </c>
      <c r="I14" s="7">
        <v>66.125</v>
      </c>
      <c r="J14" s="7">
        <v>68.125</v>
      </c>
      <c r="K14" s="7">
        <v>70.125</v>
      </c>
      <c r="L14" s="7">
        <v>72.125</v>
      </c>
      <c r="M14" s="7">
        <v>74.125</v>
      </c>
      <c r="N14" s="7">
        <v>76.125</v>
      </c>
      <c r="O14" s="7">
        <v>78.125</v>
      </c>
      <c r="P14" s="7">
        <v>80.125</v>
      </c>
      <c r="Q14" s="7">
        <v>82.125</v>
      </c>
      <c r="R14" s="7">
        <v>84.125</v>
      </c>
      <c r="S14" s="7">
        <v>86.125</v>
      </c>
      <c r="T14" s="7">
        <v>88.125</v>
      </c>
      <c r="U14" s="7">
        <v>90.125</v>
      </c>
      <c r="V14" s="7">
        <v>95</v>
      </c>
    </row>
    <row r="15" spans="1:24" x14ac:dyDescent="0.3">
      <c r="A15" s="7" t="s">
        <v>168</v>
      </c>
      <c r="B15" s="7" t="s">
        <v>157</v>
      </c>
      <c r="C15" s="7" t="s">
        <v>186</v>
      </c>
      <c r="D15" s="7" t="s">
        <v>187</v>
      </c>
      <c r="E15" s="7" t="s">
        <v>190</v>
      </c>
      <c r="F15" s="7" t="s">
        <v>137</v>
      </c>
      <c r="G15" s="7">
        <v>1</v>
      </c>
      <c r="H15" s="7">
        <v>1</v>
      </c>
      <c r="I15" s="7">
        <v>1</v>
      </c>
      <c r="J15" s="7">
        <v>1</v>
      </c>
      <c r="K15" s="7">
        <v>1</v>
      </c>
      <c r="L15" s="7">
        <v>1</v>
      </c>
      <c r="M15" s="7">
        <v>1</v>
      </c>
      <c r="N15" s="7">
        <v>1</v>
      </c>
      <c r="O15" s="7">
        <v>1</v>
      </c>
      <c r="P15" s="7">
        <v>1</v>
      </c>
      <c r="Q15" s="7">
        <v>1</v>
      </c>
      <c r="R15" s="7">
        <v>1</v>
      </c>
      <c r="S15" s="7">
        <v>1</v>
      </c>
      <c r="T15" s="7">
        <v>1</v>
      </c>
      <c r="U15" s="7">
        <v>1</v>
      </c>
      <c r="V15" s="7">
        <v>1</v>
      </c>
    </row>
    <row r="16" spans="1:24" x14ac:dyDescent="0.3">
      <c r="A16" s="7" t="s">
        <v>163</v>
      </c>
      <c r="B16" s="7" t="s">
        <v>157</v>
      </c>
      <c r="C16" s="7" t="s">
        <v>186</v>
      </c>
      <c r="D16" s="7" t="s">
        <v>187</v>
      </c>
      <c r="E16" s="7" t="s">
        <v>191</v>
      </c>
      <c r="F16" s="7" t="s">
        <v>161</v>
      </c>
      <c r="G16" s="7">
        <v>63.63636363636364</v>
      </c>
      <c r="H16" s="7">
        <v>65.63636363636364</v>
      </c>
      <c r="I16" s="7">
        <v>67.63636363636364</v>
      </c>
      <c r="J16" s="7">
        <v>69.63636363636364</v>
      </c>
      <c r="K16" s="7">
        <v>71.63636363636364</v>
      </c>
      <c r="L16" s="7">
        <v>73.63636363636364</v>
      </c>
      <c r="M16" s="7">
        <v>75.63636363636364</v>
      </c>
      <c r="N16" s="7">
        <v>77.63636363636364</v>
      </c>
      <c r="O16" s="7">
        <v>79.63636363636364</v>
      </c>
      <c r="P16" s="7">
        <v>81.63636363636364</v>
      </c>
      <c r="Q16" s="7">
        <v>83.63636363636364</v>
      </c>
      <c r="R16" s="7">
        <v>85.63636363636364</v>
      </c>
      <c r="S16" s="7">
        <v>87.63636363636364</v>
      </c>
      <c r="T16" s="7">
        <v>89.63636363636364</v>
      </c>
      <c r="U16" s="7">
        <v>91.63636363636364</v>
      </c>
      <c r="V16" s="7">
        <v>95</v>
      </c>
    </row>
    <row r="17" spans="1:24" x14ac:dyDescent="0.3">
      <c r="A17" s="7" t="s">
        <v>163</v>
      </c>
      <c r="B17" s="7" t="s">
        <v>157</v>
      </c>
      <c r="C17" s="7" t="s">
        <v>186</v>
      </c>
      <c r="D17" s="7" t="s">
        <v>187</v>
      </c>
      <c r="E17" s="7" t="s">
        <v>192</v>
      </c>
      <c r="F17" s="7" t="s">
        <v>137</v>
      </c>
      <c r="G17" s="7">
        <v>1</v>
      </c>
      <c r="H17" s="7">
        <v>1</v>
      </c>
      <c r="I17" s="7">
        <v>1</v>
      </c>
      <c r="J17" s="7">
        <v>1</v>
      </c>
      <c r="K17" s="7">
        <v>1</v>
      </c>
      <c r="L17" s="7">
        <v>1</v>
      </c>
      <c r="M17" s="7">
        <v>1</v>
      </c>
      <c r="N17" s="7">
        <v>1</v>
      </c>
      <c r="O17" s="7">
        <v>1</v>
      </c>
      <c r="P17" s="7">
        <v>1</v>
      </c>
      <c r="Q17" s="7">
        <v>1</v>
      </c>
      <c r="R17" s="7">
        <v>1</v>
      </c>
      <c r="S17" s="7">
        <v>1</v>
      </c>
      <c r="T17" s="7">
        <v>1</v>
      </c>
      <c r="U17" s="7">
        <v>1</v>
      </c>
      <c r="V17" s="7">
        <v>1</v>
      </c>
    </row>
    <row r="18" spans="1:24" x14ac:dyDescent="0.3">
      <c r="A18" s="7" t="s">
        <v>163</v>
      </c>
      <c r="B18" s="7" t="s">
        <v>157</v>
      </c>
      <c r="C18" s="7" t="s">
        <v>186</v>
      </c>
      <c r="D18" s="7" t="s">
        <v>193</v>
      </c>
      <c r="E18" s="7" t="s">
        <v>194</v>
      </c>
      <c r="F18" s="7" t="s">
        <v>137</v>
      </c>
      <c r="G18" s="7">
        <v>100</v>
      </c>
      <c r="H18" s="7">
        <v>100</v>
      </c>
      <c r="I18" s="7">
        <v>100</v>
      </c>
      <c r="J18" s="7">
        <v>100</v>
      </c>
      <c r="K18" s="7">
        <v>100</v>
      </c>
      <c r="L18" s="7">
        <v>100</v>
      </c>
      <c r="M18" s="7">
        <v>100</v>
      </c>
      <c r="N18" s="7">
        <v>100</v>
      </c>
      <c r="O18" s="7">
        <v>100</v>
      </c>
      <c r="P18" s="7">
        <v>100</v>
      </c>
      <c r="Q18" s="7">
        <v>100</v>
      </c>
      <c r="R18" s="7">
        <v>100</v>
      </c>
      <c r="S18" s="7">
        <v>100</v>
      </c>
      <c r="T18" s="7">
        <v>100</v>
      </c>
      <c r="U18" s="7">
        <v>100</v>
      </c>
      <c r="V18" s="7">
        <v>100</v>
      </c>
    </row>
    <row r="19" spans="1:24" x14ac:dyDescent="0.3">
      <c r="A19" s="7" t="s">
        <v>163</v>
      </c>
      <c r="B19" s="7" t="s">
        <v>157</v>
      </c>
      <c r="C19" s="7" t="s">
        <v>186</v>
      </c>
      <c r="D19" s="7" t="s">
        <v>193</v>
      </c>
      <c r="E19" s="7" t="s">
        <v>195</v>
      </c>
      <c r="F19" s="7" t="s">
        <v>137</v>
      </c>
      <c r="G19" s="7">
        <v>100</v>
      </c>
      <c r="H19" s="7">
        <v>100</v>
      </c>
      <c r="I19" s="7">
        <v>100</v>
      </c>
      <c r="J19" s="7">
        <v>100</v>
      </c>
      <c r="K19" s="7">
        <v>100</v>
      </c>
      <c r="L19" s="7">
        <v>100</v>
      </c>
      <c r="M19" s="7">
        <v>100</v>
      </c>
      <c r="N19" s="7">
        <v>100</v>
      </c>
      <c r="O19" s="7">
        <v>100</v>
      </c>
      <c r="P19" s="7">
        <v>100</v>
      </c>
      <c r="Q19" s="7">
        <v>100</v>
      </c>
      <c r="R19" s="7">
        <v>100</v>
      </c>
      <c r="S19" s="7">
        <v>100</v>
      </c>
      <c r="T19" s="7">
        <v>100</v>
      </c>
      <c r="U19" s="7">
        <v>100</v>
      </c>
      <c r="V19" s="7">
        <v>100</v>
      </c>
    </row>
    <row r="20" spans="1:24" x14ac:dyDescent="0.3">
      <c r="A20" s="7" t="s">
        <v>163</v>
      </c>
      <c r="B20" s="7" t="s">
        <v>157</v>
      </c>
      <c r="C20" s="7" t="s">
        <v>186</v>
      </c>
      <c r="D20" s="7" t="s">
        <v>196</v>
      </c>
      <c r="E20" s="7" t="s">
        <v>197</v>
      </c>
      <c r="F20" s="7" t="s">
        <v>137</v>
      </c>
      <c r="G20" s="7">
        <v>100</v>
      </c>
      <c r="H20" s="7">
        <v>100</v>
      </c>
      <c r="I20" s="7">
        <v>100</v>
      </c>
      <c r="J20" s="7">
        <v>100</v>
      </c>
      <c r="K20" s="7">
        <v>100</v>
      </c>
      <c r="L20" s="7">
        <v>100</v>
      </c>
      <c r="M20" s="7">
        <v>100</v>
      </c>
      <c r="N20" s="7">
        <v>100</v>
      </c>
      <c r="O20" s="7">
        <v>100</v>
      </c>
      <c r="P20" s="7">
        <v>100</v>
      </c>
      <c r="Q20" s="7">
        <v>100</v>
      </c>
      <c r="R20" s="7">
        <v>100</v>
      </c>
      <c r="S20" s="7">
        <v>100</v>
      </c>
      <c r="T20" s="7">
        <v>100</v>
      </c>
      <c r="U20" s="7">
        <v>100</v>
      </c>
      <c r="V20" s="7">
        <v>100</v>
      </c>
    </row>
    <row r="21" spans="1:24" x14ac:dyDescent="0.3">
      <c r="A21" s="7" t="s">
        <v>163</v>
      </c>
      <c r="B21" s="7" t="s">
        <v>157</v>
      </c>
      <c r="C21" s="7" t="s">
        <v>186</v>
      </c>
      <c r="D21" s="7" t="s">
        <v>196</v>
      </c>
      <c r="E21" s="7" t="s">
        <v>198</v>
      </c>
      <c r="F21" s="7" t="s">
        <v>137</v>
      </c>
      <c r="G21" s="7">
        <v>100</v>
      </c>
      <c r="H21" s="7">
        <v>100</v>
      </c>
      <c r="I21" s="7">
        <v>100</v>
      </c>
      <c r="J21" s="7">
        <v>100</v>
      </c>
      <c r="K21" s="7">
        <v>100</v>
      </c>
      <c r="L21" s="7">
        <v>100</v>
      </c>
      <c r="M21" s="7">
        <v>100</v>
      </c>
      <c r="N21" s="7">
        <v>100</v>
      </c>
      <c r="O21" s="7">
        <v>100</v>
      </c>
      <c r="P21" s="7">
        <v>100</v>
      </c>
      <c r="Q21" s="7">
        <v>100</v>
      </c>
      <c r="R21" s="7">
        <v>100</v>
      </c>
      <c r="S21" s="7">
        <v>100</v>
      </c>
      <c r="T21" s="7">
        <v>100</v>
      </c>
      <c r="U21" s="7">
        <v>100</v>
      </c>
      <c r="V21" s="7">
        <v>100</v>
      </c>
    </row>
    <row r="22" spans="1:24" x14ac:dyDescent="0.3">
      <c r="A22" s="7" t="s">
        <v>199</v>
      </c>
      <c r="B22" s="7" t="s">
        <v>157</v>
      </c>
      <c r="C22" s="7" t="s">
        <v>200</v>
      </c>
      <c r="D22" s="7" t="s">
        <v>201</v>
      </c>
      <c r="E22" s="7" t="s">
        <v>202</v>
      </c>
      <c r="F22" s="7" t="s">
        <v>137</v>
      </c>
      <c r="G22" s="7">
        <v>9.5633530307757161E-2</v>
      </c>
      <c r="H22" s="7">
        <v>0.10519688333853289</v>
      </c>
      <c r="I22" s="7">
        <v>0.11571657167238618</v>
      </c>
      <c r="J22" s="7">
        <v>0.12728822883962482</v>
      </c>
      <c r="K22" s="7">
        <v>0.1400170517235873</v>
      </c>
      <c r="L22" s="7">
        <v>0.15401875689594605</v>
      </c>
      <c r="M22" s="7">
        <v>0.16942063258554066</v>
      </c>
      <c r="N22" s="7">
        <v>0.18636269584409473</v>
      </c>
      <c r="O22" s="7">
        <v>0.20499896542850421</v>
      </c>
      <c r="P22" s="7">
        <v>0.22549886197135466</v>
      </c>
      <c r="Q22" s="7">
        <v>0.24804874816849015</v>
      </c>
      <c r="R22" s="7">
        <v>0.27285362298533916</v>
      </c>
      <c r="S22" s="7">
        <v>0.30013898528387312</v>
      </c>
      <c r="T22" s="7">
        <v>0.33015288381226043</v>
      </c>
      <c r="U22" s="7">
        <v>0.36316817219348652</v>
      </c>
      <c r="V22" s="7">
        <v>0.39948498941283522</v>
      </c>
      <c r="X22" s="7" t="s">
        <v>203</v>
      </c>
    </row>
    <row r="23" spans="1:24" x14ac:dyDescent="0.3">
      <c r="A23" s="7" t="s">
        <v>199</v>
      </c>
      <c r="B23" s="7" t="s">
        <v>157</v>
      </c>
      <c r="C23" s="7" t="s">
        <v>200</v>
      </c>
      <c r="D23" s="7" t="s">
        <v>204</v>
      </c>
      <c r="E23" s="7" t="s">
        <v>205</v>
      </c>
      <c r="F23" s="7" t="s">
        <v>137</v>
      </c>
      <c r="G23" s="7">
        <v>2.2028197636043783</v>
      </c>
      <c r="H23" s="7">
        <v>2.2028197636043783</v>
      </c>
      <c r="I23" s="7">
        <v>2.2028197636043783</v>
      </c>
      <c r="J23" s="7">
        <v>2.2028197636043783</v>
      </c>
      <c r="K23" s="7">
        <v>2.2028197636043783</v>
      </c>
      <c r="L23" s="7">
        <v>2.2028197636043783</v>
      </c>
      <c r="M23" s="7">
        <v>2.2028197636043783</v>
      </c>
      <c r="N23" s="7">
        <v>2.2028197636043783</v>
      </c>
      <c r="O23" s="7">
        <v>2.2028197636043783</v>
      </c>
      <c r="P23" s="7">
        <v>2.2028197636043783</v>
      </c>
      <c r="Q23" s="7">
        <v>2.2028197636043783</v>
      </c>
      <c r="R23" s="7">
        <v>2.2028197636043783</v>
      </c>
      <c r="S23" s="7">
        <v>2.2028197636043783</v>
      </c>
      <c r="T23" s="7">
        <v>2.2028197636043783</v>
      </c>
      <c r="U23" s="7">
        <v>2.2028197636043783</v>
      </c>
      <c r="V23" s="7">
        <v>2.2028197636043783</v>
      </c>
      <c r="X23" s="7" t="s">
        <v>206</v>
      </c>
    </row>
    <row r="24" spans="1:24" x14ac:dyDescent="0.3">
      <c r="A24" s="7" t="s">
        <v>199</v>
      </c>
      <c r="B24" s="7" t="s">
        <v>157</v>
      </c>
      <c r="C24" s="7" t="s">
        <v>200</v>
      </c>
      <c r="D24" s="7" t="s">
        <v>204</v>
      </c>
      <c r="E24" s="7" t="s">
        <v>207</v>
      </c>
      <c r="F24" s="7" t="s">
        <v>137</v>
      </c>
      <c r="G24" s="7">
        <v>0.30314805081067547</v>
      </c>
      <c r="H24" s="7">
        <v>0.33346285589174307</v>
      </c>
      <c r="I24" s="7">
        <v>0.36680914148091742</v>
      </c>
      <c r="J24" s="7">
        <v>0.40349005562900919</v>
      </c>
      <c r="K24" s="7">
        <v>0.44383906119191013</v>
      </c>
      <c r="L24" s="7">
        <v>0.48822296731110121</v>
      </c>
      <c r="M24" s="7">
        <v>0.53704526404221142</v>
      </c>
      <c r="N24" s="7">
        <v>0.59074979044643261</v>
      </c>
      <c r="O24" s="7">
        <v>0.64982476949107593</v>
      </c>
      <c r="P24" s="7">
        <v>0.71480724644018356</v>
      </c>
      <c r="Q24" s="7">
        <v>0.78628797108420201</v>
      </c>
      <c r="R24" s="7">
        <v>0.86491676819262231</v>
      </c>
      <c r="S24" s="7">
        <v>0.9514084450118846</v>
      </c>
      <c r="T24" s="7">
        <v>1.0465492895130732</v>
      </c>
      <c r="U24" s="7">
        <v>1.1512042184643807</v>
      </c>
      <c r="V24" s="7">
        <v>1.2663246403108188</v>
      </c>
      <c r="X24" s="7" t="s">
        <v>203</v>
      </c>
    </row>
    <row r="25" spans="1:24" x14ac:dyDescent="0.3">
      <c r="A25" s="7" t="s">
        <v>208</v>
      </c>
      <c r="B25" s="7" t="s">
        <v>157</v>
      </c>
      <c r="C25" s="7" t="s">
        <v>200</v>
      </c>
      <c r="D25" s="7" t="s">
        <v>209</v>
      </c>
      <c r="E25" s="7" t="s">
        <v>210</v>
      </c>
      <c r="F25" s="7" t="s">
        <v>137</v>
      </c>
      <c r="G25" s="7">
        <v>1.7560715921751957E-2</v>
      </c>
      <c r="H25" s="7">
        <v>1.8438751717839555E-2</v>
      </c>
      <c r="I25" s="7">
        <v>1.9360689303731533E-2</v>
      </c>
      <c r="J25" s="7">
        <v>2.032872376891811E-2</v>
      </c>
      <c r="K25" s="7">
        <v>2.1345159957364017E-2</v>
      </c>
      <c r="L25" s="7">
        <v>2.241241795523222E-2</v>
      </c>
      <c r="M25" s="7">
        <v>2.3533038852993831E-2</v>
      </c>
      <c r="N25" s="7">
        <v>2.4709690795643523E-2</v>
      </c>
      <c r="O25" s="7">
        <v>2.5945175335425699E-2</v>
      </c>
      <c r="P25" s="7">
        <v>2.7242434102196983E-2</v>
      </c>
      <c r="Q25" s="7">
        <v>2.8604555807306833E-2</v>
      </c>
      <c r="R25" s="7">
        <v>3.0034783597672175E-2</v>
      </c>
      <c r="S25" s="7">
        <v>3.1536522777555788E-2</v>
      </c>
      <c r="T25" s="7">
        <v>3.3113348916433576E-2</v>
      </c>
      <c r="U25" s="7">
        <v>3.4769016362255253E-2</v>
      </c>
      <c r="V25" s="7">
        <v>3.6507467180368021E-2</v>
      </c>
      <c r="X25" s="7" t="s">
        <v>211</v>
      </c>
    </row>
    <row r="26" spans="1:24" x14ac:dyDescent="0.3">
      <c r="A26" s="7" t="s">
        <v>212</v>
      </c>
      <c r="B26" s="7" t="s">
        <v>157</v>
      </c>
      <c r="C26" s="7" t="s">
        <v>213</v>
      </c>
      <c r="D26" s="7" t="s">
        <v>214</v>
      </c>
      <c r="E26" s="7" t="s">
        <v>215</v>
      </c>
      <c r="F26" s="7" t="s">
        <v>216</v>
      </c>
      <c r="G26" s="7">
        <v>0.4163039659483348</v>
      </c>
      <c r="H26" s="7">
        <v>0.5</v>
      </c>
      <c r="I26" s="7">
        <v>0.6</v>
      </c>
      <c r="J26" s="7">
        <v>0.7</v>
      </c>
      <c r="K26" s="7">
        <v>0.8</v>
      </c>
      <c r="L26" s="7">
        <v>1</v>
      </c>
      <c r="M26" s="7">
        <v>1.02</v>
      </c>
      <c r="N26" s="7">
        <v>1.0404</v>
      </c>
      <c r="O26" s="7">
        <v>1.0612079999999999</v>
      </c>
      <c r="P26" s="7">
        <v>1.08243216</v>
      </c>
      <c r="Q26" s="7">
        <v>1.1040808032</v>
      </c>
      <c r="R26" s="7">
        <v>1.1261624192640001</v>
      </c>
      <c r="S26" s="7">
        <v>1.14868566764928</v>
      </c>
      <c r="T26" s="7">
        <v>1.1716593810022657</v>
      </c>
      <c r="U26" s="7">
        <v>1.1950925686223111</v>
      </c>
      <c r="V26" s="7">
        <v>1.2189944199947573</v>
      </c>
      <c r="X26" s="7" t="s">
        <v>217</v>
      </c>
    </row>
    <row r="27" spans="1:24" x14ac:dyDescent="0.3">
      <c r="A27" s="7" t="s">
        <v>168</v>
      </c>
      <c r="B27" s="7" t="s">
        <v>157</v>
      </c>
      <c r="C27" s="7" t="s">
        <v>213</v>
      </c>
      <c r="D27" s="7" t="s">
        <v>214</v>
      </c>
      <c r="E27" s="7" t="s">
        <v>218</v>
      </c>
      <c r="F27" s="7" t="s">
        <v>161</v>
      </c>
      <c r="G27" s="7">
        <v>0.97810348071702391</v>
      </c>
      <c r="H27" s="7">
        <v>0.97810348071702391</v>
      </c>
      <c r="I27" s="7">
        <v>0.97810348071702391</v>
      </c>
      <c r="J27" s="7">
        <v>0.97810348071702391</v>
      </c>
      <c r="K27" s="7">
        <v>0.97810348071702391</v>
      </c>
      <c r="L27" s="7">
        <v>0.97810348071702391</v>
      </c>
      <c r="M27" s="7">
        <v>0.97810348071702391</v>
      </c>
      <c r="N27" s="7">
        <v>0.97810348071702391</v>
      </c>
      <c r="O27" s="7">
        <v>0.97810348071702391</v>
      </c>
      <c r="P27" s="7">
        <v>0.97810348071702391</v>
      </c>
      <c r="Q27" s="7">
        <v>0.97810348071702391</v>
      </c>
      <c r="R27" s="7">
        <v>0.97810348071702391</v>
      </c>
      <c r="S27" s="7">
        <v>0.97810348071702391</v>
      </c>
      <c r="T27" s="7">
        <v>0.97810348071702391</v>
      </c>
      <c r="U27" s="7">
        <v>0.97810348071702391</v>
      </c>
      <c r="V27" s="7">
        <v>0.97810348071702391</v>
      </c>
    </row>
    <row r="28" spans="1:24" x14ac:dyDescent="0.3">
      <c r="A28" s="7" t="s">
        <v>212</v>
      </c>
      <c r="B28" s="7" t="s">
        <v>157</v>
      </c>
      <c r="C28" s="7" t="s">
        <v>213</v>
      </c>
      <c r="D28" s="7" t="s">
        <v>214</v>
      </c>
      <c r="E28" s="7" t="s">
        <v>219</v>
      </c>
      <c r="F28" s="7" t="s">
        <v>216</v>
      </c>
      <c r="G28" s="7">
        <v>0.59133459122971521</v>
      </c>
      <c r="H28" s="7">
        <v>0.61498797487890389</v>
      </c>
      <c r="I28" s="7">
        <v>0.63958749387406011</v>
      </c>
      <c r="J28" s="7">
        <v>0.66517099362902254</v>
      </c>
      <c r="K28" s="7">
        <v>0.69177783337418342</v>
      </c>
      <c r="L28" s="7">
        <v>1</v>
      </c>
      <c r="M28" s="7">
        <v>1.02</v>
      </c>
      <c r="N28" s="7">
        <v>1.0404</v>
      </c>
      <c r="O28" s="7">
        <v>1.0612079999999999</v>
      </c>
      <c r="P28" s="7">
        <v>1.08243216</v>
      </c>
      <c r="Q28" s="7">
        <v>1.1040808032</v>
      </c>
      <c r="R28" s="7">
        <v>1.1261624192640001</v>
      </c>
      <c r="S28" s="7">
        <v>1.14868566764928</v>
      </c>
      <c r="T28" s="7">
        <v>1.1716593810022657</v>
      </c>
      <c r="U28" s="7">
        <v>1.1950925686223111</v>
      </c>
      <c r="V28" s="7">
        <v>1.2189944199947573</v>
      </c>
      <c r="X28" s="7" t="s">
        <v>220</v>
      </c>
    </row>
    <row r="29" spans="1:24" x14ac:dyDescent="0.3">
      <c r="A29" s="7" t="s">
        <v>212</v>
      </c>
      <c r="B29" s="7" t="s">
        <v>157</v>
      </c>
      <c r="C29" s="7" t="s">
        <v>213</v>
      </c>
      <c r="D29" s="7" t="s">
        <v>214</v>
      </c>
      <c r="E29" s="7" t="s">
        <v>221</v>
      </c>
      <c r="F29" s="7" t="s">
        <v>137</v>
      </c>
      <c r="G29" s="7">
        <v>-1.2458395831850053</v>
      </c>
      <c r="H29" s="7">
        <v>-1.1499999999999999</v>
      </c>
      <c r="I29" s="7">
        <v>-1</v>
      </c>
      <c r="J29" s="7">
        <v>-0.5</v>
      </c>
      <c r="K29" s="7">
        <v>-0.15</v>
      </c>
      <c r="L29" s="7">
        <v>1</v>
      </c>
      <c r="M29" s="7">
        <v>1.02</v>
      </c>
      <c r="N29" s="7">
        <v>1.0404</v>
      </c>
      <c r="O29" s="7">
        <v>1.0612079999999999</v>
      </c>
      <c r="P29" s="7">
        <v>1.08243216</v>
      </c>
      <c r="Q29" s="7">
        <v>1.1040808032</v>
      </c>
      <c r="R29" s="7">
        <v>1.1261624192640001</v>
      </c>
      <c r="S29" s="7">
        <v>1.14868566764928</v>
      </c>
      <c r="T29" s="7">
        <v>1.1716593810022657</v>
      </c>
      <c r="U29" s="7">
        <v>1.1950925686223111</v>
      </c>
      <c r="V29" s="7">
        <v>1.2189944199947573</v>
      </c>
    </row>
    <row r="30" spans="1:24" x14ac:dyDescent="0.3">
      <c r="A30" s="7" t="s">
        <v>168</v>
      </c>
      <c r="B30" s="7" t="s">
        <v>157</v>
      </c>
      <c r="C30" s="7" t="s">
        <v>213</v>
      </c>
      <c r="D30" s="7" t="s">
        <v>214</v>
      </c>
      <c r="E30" s="7" t="s">
        <v>222</v>
      </c>
      <c r="F30" s="7" t="s">
        <v>223</v>
      </c>
      <c r="G30" s="7">
        <v>115.62504924200913</v>
      </c>
      <c r="H30" s="7">
        <v>46.250019696803648</v>
      </c>
      <c r="I30" s="7">
        <v>44.950019696803651</v>
      </c>
      <c r="J30" s="7">
        <v>43.650019696803653</v>
      </c>
      <c r="K30" s="7">
        <v>42.350019696803656</v>
      </c>
      <c r="L30" s="7">
        <v>41.050019696803659</v>
      </c>
      <c r="M30" s="7">
        <v>39.750019696803662</v>
      </c>
      <c r="N30" s="7">
        <v>38.450019696803665</v>
      </c>
      <c r="O30" s="7">
        <v>37.150019696803668</v>
      </c>
      <c r="P30" s="7">
        <v>35.85001969680367</v>
      </c>
      <c r="Q30" s="7">
        <v>34.550019696803673</v>
      </c>
      <c r="R30" s="7">
        <v>33.250019696803676</v>
      </c>
      <c r="S30" s="7">
        <v>31.950019696803675</v>
      </c>
      <c r="T30" s="7">
        <v>30.650019696803675</v>
      </c>
      <c r="U30" s="7">
        <v>29.350019696803674</v>
      </c>
      <c r="V30" s="7">
        <v>28.050019696803673</v>
      </c>
      <c r="X30" s="7" t="s">
        <v>224</v>
      </c>
    </row>
    <row r="31" spans="1:24" x14ac:dyDescent="0.3">
      <c r="A31" s="7" t="s">
        <v>212</v>
      </c>
      <c r="B31" s="7" t="s">
        <v>157</v>
      </c>
      <c r="C31" s="7" t="s">
        <v>213</v>
      </c>
      <c r="D31" s="7" t="s">
        <v>225</v>
      </c>
      <c r="E31" s="7" t="s">
        <v>226</v>
      </c>
      <c r="F31" s="7" t="s">
        <v>227</v>
      </c>
      <c r="G31" s="7">
        <v>-14759789032.220003</v>
      </c>
      <c r="H31" s="7">
        <v>-1475978903.2220001</v>
      </c>
      <c r="I31" s="7">
        <v>-147597890.32220006</v>
      </c>
      <c r="J31" s="7">
        <v>-14759789.032220006</v>
      </c>
      <c r="K31" s="7">
        <v>-1475978.9032220002</v>
      </c>
      <c r="L31" s="7">
        <v>-147597.89032220002</v>
      </c>
      <c r="M31" s="7">
        <v>-14759.789032219996</v>
      </c>
      <c r="N31" s="7">
        <v>1000000000</v>
      </c>
      <c r="O31" s="7">
        <v>1200000000</v>
      </c>
      <c r="P31" s="7">
        <v>1440000000</v>
      </c>
      <c r="Q31" s="7">
        <v>1728000000</v>
      </c>
      <c r="R31" s="7">
        <v>2073600000</v>
      </c>
      <c r="S31" s="7">
        <v>2488320000</v>
      </c>
      <c r="T31" s="7">
        <v>2985984000</v>
      </c>
      <c r="U31" s="7">
        <v>3583180800</v>
      </c>
      <c r="V31" s="7">
        <v>4299816960</v>
      </c>
      <c r="X31" s="7" t="s">
        <v>228</v>
      </c>
    </row>
    <row r="32" spans="1:24" x14ac:dyDescent="0.3">
      <c r="A32" s="7" t="s">
        <v>212</v>
      </c>
      <c r="B32" s="7" t="s">
        <v>157</v>
      </c>
      <c r="C32" s="7" t="s">
        <v>213</v>
      </c>
      <c r="D32" s="7" t="s">
        <v>225</v>
      </c>
      <c r="E32" s="7" t="s">
        <v>229</v>
      </c>
      <c r="F32" s="7" t="s">
        <v>216</v>
      </c>
      <c r="G32" s="7">
        <v>-1.2744967202426352</v>
      </c>
      <c r="H32" s="7">
        <v>-1.0195973761941082</v>
      </c>
      <c r="I32" s="7">
        <v>-0.81567790095528658</v>
      </c>
      <c r="J32" s="7">
        <v>-0.65254232076422924</v>
      </c>
      <c r="K32" s="7">
        <v>-0.52203385661138335</v>
      </c>
      <c r="L32" s="7">
        <v>-0.41762708528910669</v>
      </c>
      <c r="M32" s="7">
        <v>-0.33410166823128534</v>
      </c>
      <c r="N32" s="7">
        <v>1</v>
      </c>
      <c r="O32" s="7">
        <v>1.2</v>
      </c>
      <c r="P32" s="7">
        <v>1.44</v>
      </c>
      <c r="Q32" s="7">
        <v>1.728</v>
      </c>
      <c r="R32" s="7">
        <v>2.0735999999999999</v>
      </c>
      <c r="S32" s="7">
        <v>2.4883199999999999</v>
      </c>
      <c r="T32" s="7">
        <v>2.9859839999999997</v>
      </c>
      <c r="U32" s="7">
        <v>3.5831807999999996</v>
      </c>
      <c r="V32" s="7">
        <v>4.2998169599999994</v>
      </c>
      <c r="X32" s="7" t="s">
        <v>230</v>
      </c>
    </row>
    <row r="33" spans="1:24" x14ac:dyDescent="0.3">
      <c r="A33" s="7" t="s">
        <v>212</v>
      </c>
      <c r="B33" s="7" t="s">
        <v>157</v>
      </c>
      <c r="C33" s="7" t="s">
        <v>213</v>
      </c>
      <c r="D33" s="7" t="s">
        <v>225</v>
      </c>
      <c r="E33" s="7" t="s">
        <v>231</v>
      </c>
      <c r="F33" s="7" t="s">
        <v>137</v>
      </c>
    </row>
    <row r="34" spans="1:24" x14ac:dyDescent="0.3">
      <c r="A34" s="7" t="s">
        <v>212</v>
      </c>
      <c r="B34" s="7" t="s">
        <v>157</v>
      </c>
      <c r="C34" s="7" t="s">
        <v>213</v>
      </c>
      <c r="D34" s="7" t="s">
        <v>232</v>
      </c>
      <c r="E34" s="7" t="s">
        <v>233</v>
      </c>
      <c r="F34" s="7" t="s">
        <v>137</v>
      </c>
    </row>
    <row r="35" spans="1:24" x14ac:dyDescent="0.3">
      <c r="A35" s="7" t="s">
        <v>212</v>
      </c>
      <c r="B35" s="7" t="s">
        <v>157</v>
      </c>
      <c r="C35" s="7" t="s">
        <v>213</v>
      </c>
      <c r="D35" s="7" t="s">
        <v>232</v>
      </c>
      <c r="E35" s="7" t="s">
        <v>234</v>
      </c>
      <c r="F35" s="7" t="s">
        <v>137</v>
      </c>
    </row>
    <row r="36" spans="1:24" x14ac:dyDescent="0.3">
      <c r="A36" s="7" t="s">
        <v>212</v>
      </c>
      <c r="B36" s="7" t="s">
        <v>157</v>
      </c>
      <c r="C36" s="7" t="s">
        <v>213</v>
      </c>
      <c r="D36" s="7" t="s">
        <v>232</v>
      </c>
      <c r="E36" s="7" t="s">
        <v>235</v>
      </c>
      <c r="F36" s="7" t="s">
        <v>137</v>
      </c>
    </row>
    <row r="37" spans="1:24" x14ac:dyDescent="0.3">
      <c r="A37" s="7" t="s">
        <v>212</v>
      </c>
      <c r="B37" s="7" t="s">
        <v>157</v>
      </c>
      <c r="C37" s="7" t="s">
        <v>213</v>
      </c>
      <c r="D37" s="7" t="s">
        <v>236</v>
      </c>
      <c r="E37" s="7" t="s">
        <v>237</v>
      </c>
      <c r="F37" s="7" t="s">
        <v>137</v>
      </c>
      <c r="G37" s="7">
        <v>100</v>
      </c>
    </row>
    <row r="38" spans="1:24" x14ac:dyDescent="0.3">
      <c r="A38" s="7" t="s">
        <v>181</v>
      </c>
      <c r="B38" s="7" t="s">
        <v>157</v>
      </c>
      <c r="C38" s="7" t="s">
        <v>213</v>
      </c>
      <c r="D38" s="7" t="s">
        <v>238</v>
      </c>
      <c r="E38" s="7" t="s">
        <v>239</v>
      </c>
      <c r="F38" s="7" t="s">
        <v>137</v>
      </c>
      <c r="G38" s="7">
        <v>100</v>
      </c>
    </row>
    <row r="39" spans="1:24" x14ac:dyDescent="0.3">
      <c r="A39" s="7" t="s">
        <v>240</v>
      </c>
      <c r="B39" s="7" t="s">
        <v>157</v>
      </c>
      <c r="C39" s="7" t="s">
        <v>213</v>
      </c>
      <c r="D39" s="7" t="s">
        <v>241</v>
      </c>
      <c r="E39" s="7" t="s">
        <v>242</v>
      </c>
      <c r="F39" s="7" t="s">
        <v>137</v>
      </c>
      <c r="G39" s="7">
        <v>100</v>
      </c>
    </row>
    <row r="40" spans="1:24" x14ac:dyDescent="0.3">
      <c r="A40" s="7" t="s">
        <v>163</v>
      </c>
      <c r="B40" s="7" t="s">
        <v>157</v>
      </c>
      <c r="C40" s="7" t="s">
        <v>243</v>
      </c>
      <c r="D40" s="7" t="s">
        <v>244</v>
      </c>
      <c r="E40" s="7" t="s">
        <v>245</v>
      </c>
      <c r="F40" s="7" t="s">
        <v>161</v>
      </c>
      <c r="G40" s="7">
        <v>79.874381699069346</v>
      </c>
      <c r="H40" s="7">
        <v>80.273753607564686</v>
      </c>
      <c r="I40" s="7">
        <v>80.675122375602498</v>
      </c>
      <c r="J40" s="7">
        <v>81.078497987480503</v>
      </c>
      <c r="K40" s="7">
        <v>81.483890477417901</v>
      </c>
      <c r="L40" s="7">
        <v>81.891309929804976</v>
      </c>
      <c r="M40" s="7">
        <v>82.300766479453998</v>
      </c>
      <c r="N40" s="7">
        <v>82.712270311851256</v>
      </c>
      <c r="O40" s="7">
        <v>83.125831663410509</v>
      </c>
      <c r="P40" s="7">
        <v>83.541460821727554</v>
      </c>
      <c r="Q40" s="7">
        <v>83.959168125836186</v>
      </c>
      <c r="R40" s="7">
        <v>84.378963966465363</v>
      </c>
      <c r="S40" s="7">
        <v>84.800858786297681</v>
      </c>
      <c r="T40" s="7">
        <v>85.224863080229156</v>
      </c>
      <c r="U40" s="7">
        <v>85.650987395630295</v>
      </c>
      <c r="V40" s="7">
        <v>86.079242332608445</v>
      </c>
      <c r="X40" s="7" t="s">
        <v>246</v>
      </c>
    </row>
    <row r="41" spans="1:24" x14ac:dyDescent="0.3">
      <c r="A41" s="7" t="s">
        <v>240</v>
      </c>
      <c r="B41" s="7" t="s">
        <v>157</v>
      </c>
      <c r="C41" s="7" t="s">
        <v>243</v>
      </c>
      <c r="D41" s="7" t="s">
        <v>244</v>
      </c>
      <c r="E41" s="7" t="s">
        <v>247</v>
      </c>
      <c r="F41" s="7" t="s">
        <v>161</v>
      </c>
      <c r="G41" s="7">
        <v>86.718718056295671</v>
      </c>
      <c r="H41" s="7">
        <v>82.382782153480889</v>
      </c>
      <c r="I41" s="7">
        <v>78.263643045806845</v>
      </c>
      <c r="J41" s="7">
        <v>74.350460893516498</v>
      </c>
      <c r="K41" s="7">
        <v>70.632937848840669</v>
      </c>
      <c r="L41" s="7">
        <v>67.101290956398628</v>
      </c>
      <c r="M41" s="7">
        <v>63.7462264085787</v>
      </c>
      <c r="N41" s="7">
        <v>60.558915088149767</v>
      </c>
      <c r="O41" s="7">
        <v>57.530969333742277</v>
      </c>
      <c r="P41" s="7">
        <v>54.654420867055165</v>
      </c>
      <c r="Q41" s="7">
        <v>51.921699823702404</v>
      </c>
      <c r="R41" s="7">
        <v>49.325614832517282</v>
      </c>
      <c r="S41" s="7">
        <v>46.859334090891416</v>
      </c>
      <c r="T41" s="7">
        <v>44.516367386346843</v>
      </c>
      <c r="U41" s="7">
        <v>42.290549017029498</v>
      </c>
      <c r="V41" s="7">
        <v>40.176021566178022</v>
      </c>
    </row>
    <row r="42" spans="1:24" x14ac:dyDescent="0.3">
      <c r="A42" s="7" t="s">
        <v>163</v>
      </c>
      <c r="B42" s="7" t="s">
        <v>157</v>
      </c>
      <c r="C42" s="7" t="s">
        <v>243</v>
      </c>
      <c r="D42" s="7" t="s">
        <v>244</v>
      </c>
      <c r="E42" s="7" t="s">
        <v>248</v>
      </c>
      <c r="F42" s="7" t="s">
        <v>137</v>
      </c>
    </row>
    <row r="43" spans="1:24" x14ac:dyDescent="0.3">
      <c r="A43" s="7" t="s">
        <v>240</v>
      </c>
      <c r="B43" s="7" t="s">
        <v>157</v>
      </c>
      <c r="C43" s="7" t="s">
        <v>243</v>
      </c>
      <c r="D43" s="7" t="s">
        <v>244</v>
      </c>
      <c r="E43" s="7" t="s">
        <v>249</v>
      </c>
      <c r="F43" s="7" t="s">
        <v>137</v>
      </c>
      <c r="G43" s="7">
        <v>0</v>
      </c>
      <c r="H43" s="7">
        <v>5</v>
      </c>
      <c r="I43" s="7">
        <v>10</v>
      </c>
      <c r="J43" s="7">
        <v>15</v>
      </c>
      <c r="K43" s="7">
        <v>30</v>
      </c>
      <c r="L43" s="7">
        <v>45</v>
      </c>
      <c r="M43" s="7">
        <v>50</v>
      </c>
      <c r="N43" s="7">
        <v>55</v>
      </c>
      <c r="O43" s="7">
        <v>60</v>
      </c>
      <c r="P43" s="7">
        <v>65</v>
      </c>
      <c r="Q43" s="7">
        <v>70</v>
      </c>
      <c r="R43" s="7">
        <v>75</v>
      </c>
      <c r="S43" s="7">
        <v>80</v>
      </c>
      <c r="T43" s="7">
        <v>85</v>
      </c>
      <c r="U43" s="7">
        <v>90</v>
      </c>
      <c r="V43" s="7">
        <v>95</v>
      </c>
    </row>
    <row r="44" spans="1:24" x14ac:dyDescent="0.3">
      <c r="A44" s="7" t="s">
        <v>240</v>
      </c>
      <c r="B44" s="7" t="s">
        <v>157</v>
      </c>
      <c r="C44" s="7" t="s">
        <v>243</v>
      </c>
      <c r="D44" s="7" t="s">
        <v>250</v>
      </c>
      <c r="E44" s="7" t="s">
        <v>251</v>
      </c>
      <c r="F44" s="7" t="s">
        <v>137</v>
      </c>
      <c r="G44" s="7">
        <v>50</v>
      </c>
      <c r="H44" s="7">
        <v>50</v>
      </c>
      <c r="I44" s="7">
        <v>50</v>
      </c>
      <c r="J44" s="7">
        <v>50</v>
      </c>
      <c r="K44" s="7">
        <v>100</v>
      </c>
      <c r="L44" s="7">
        <v>100</v>
      </c>
      <c r="M44" s="7">
        <v>100</v>
      </c>
      <c r="N44" s="7">
        <v>100</v>
      </c>
      <c r="O44" s="7">
        <v>100</v>
      </c>
      <c r="P44" s="7">
        <v>100</v>
      </c>
      <c r="Q44" s="7">
        <v>100</v>
      </c>
      <c r="R44" s="7">
        <v>100</v>
      </c>
      <c r="S44" s="7">
        <v>100</v>
      </c>
      <c r="T44" s="7">
        <v>100</v>
      </c>
      <c r="U44" s="7">
        <v>100</v>
      </c>
      <c r="V44" s="7">
        <v>100</v>
      </c>
    </row>
    <row r="45" spans="1:24" x14ac:dyDescent="0.3">
      <c r="A45" s="7" t="s">
        <v>240</v>
      </c>
      <c r="B45" s="7" t="s">
        <v>157</v>
      </c>
      <c r="C45" s="7" t="s">
        <v>243</v>
      </c>
      <c r="D45" s="7" t="s">
        <v>250</v>
      </c>
      <c r="E45" s="7" t="s">
        <v>252</v>
      </c>
      <c r="F45" s="7" t="s">
        <v>137</v>
      </c>
      <c r="G45" s="7">
        <v>100</v>
      </c>
      <c r="H45" s="7">
        <v>100</v>
      </c>
      <c r="I45" s="7">
        <v>100</v>
      </c>
      <c r="J45" s="7">
        <v>100</v>
      </c>
      <c r="K45" s="7">
        <v>100</v>
      </c>
      <c r="L45" s="7">
        <v>100</v>
      </c>
      <c r="M45" s="7">
        <v>100</v>
      </c>
      <c r="N45" s="7">
        <v>100</v>
      </c>
      <c r="O45" s="7">
        <v>100</v>
      </c>
      <c r="P45" s="7">
        <v>100</v>
      </c>
      <c r="Q45" s="7">
        <v>100</v>
      </c>
      <c r="R45" s="7">
        <v>100</v>
      </c>
      <c r="S45" s="7">
        <v>100</v>
      </c>
      <c r="T45" s="7">
        <v>100</v>
      </c>
      <c r="U45" s="7">
        <v>100</v>
      </c>
      <c r="V45" s="7">
        <v>100</v>
      </c>
    </row>
    <row r="46" spans="1:24" x14ac:dyDescent="0.3">
      <c r="A46" s="7" t="s">
        <v>240</v>
      </c>
      <c r="B46" s="7" t="s">
        <v>157</v>
      </c>
      <c r="C46" s="7" t="s">
        <v>243</v>
      </c>
      <c r="D46" s="7" t="s">
        <v>250</v>
      </c>
      <c r="E46" s="7" t="s">
        <v>253</v>
      </c>
      <c r="F46" s="7" t="s">
        <v>137</v>
      </c>
      <c r="G46" s="7">
        <v>100</v>
      </c>
      <c r="H46" s="7">
        <v>100</v>
      </c>
      <c r="I46" s="7">
        <v>100</v>
      </c>
      <c r="J46" s="7">
        <v>100</v>
      </c>
      <c r="K46" s="7">
        <v>100</v>
      </c>
      <c r="L46" s="7">
        <v>100</v>
      </c>
      <c r="M46" s="7">
        <v>100</v>
      </c>
      <c r="N46" s="7">
        <v>100</v>
      </c>
      <c r="O46" s="7">
        <v>100</v>
      </c>
      <c r="P46" s="7">
        <v>100</v>
      </c>
      <c r="Q46" s="7">
        <v>100</v>
      </c>
      <c r="R46" s="7">
        <v>100</v>
      </c>
      <c r="S46" s="7">
        <v>100</v>
      </c>
      <c r="T46" s="7">
        <v>100</v>
      </c>
      <c r="U46" s="7">
        <v>100</v>
      </c>
      <c r="V46" s="7">
        <v>100</v>
      </c>
    </row>
    <row r="47" spans="1:24" x14ac:dyDescent="0.3">
      <c r="A47" s="7" t="s">
        <v>181</v>
      </c>
      <c r="B47" s="7" t="s">
        <v>157</v>
      </c>
      <c r="C47" s="7" t="s">
        <v>254</v>
      </c>
      <c r="D47" s="7" t="s">
        <v>255</v>
      </c>
      <c r="E47" s="7" t="s">
        <v>256</v>
      </c>
      <c r="F47" s="7" t="s">
        <v>161</v>
      </c>
      <c r="G47" s="7">
        <v>0</v>
      </c>
      <c r="H47" s="7">
        <v>0</v>
      </c>
      <c r="I47" s="7">
        <v>0</v>
      </c>
      <c r="J47" s="7">
        <v>0</v>
      </c>
      <c r="K47" s="7">
        <v>0</v>
      </c>
      <c r="L47" s="7">
        <v>0</v>
      </c>
      <c r="M47" s="7">
        <v>0</v>
      </c>
      <c r="N47" s="7">
        <v>0</v>
      </c>
      <c r="O47" s="7">
        <v>0</v>
      </c>
      <c r="P47" s="7">
        <v>0</v>
      </c>
      <c r="Q47" s="7">
        <v>0</v>
      </c>
      <c r="R47" s="7">
        <v>0</v>
      </c>
      <c r="S47" s="7">
        <v>0</v>
      </c>
      <c r="T47" s="7">
        <v>0</v>
      </c>
      <c r="U47" s="7">
        <v>0</v>
      </c>
      <c r="V47" s="7">
        <v>0</v>
      </c>
    </row>
    <row r="48" spans="1:24" x14ac:dyDescent="0.3">
      <c r="A48" s="7" t="s">
        <v>163</v>
      </c>
      <c r="B48" s="7" t="s">
        <v>157</v>
      </c>
      <c r="C48" s="7" t="s">
        <v>254</v>
      </c>
      <c r="D48" s="7" t="s">
        <v>255</v>
      </c>
      <c r="E48" s="7" t="s">
        <v>257</v>
      </c>
      <c r="F48" s="7" t="s">
        <v>161</v>
      </c>
      <c r="G48" s="7">
        <v>54.63179427235535</v>
      </c>
      <c r="H48" s="7">
        <v>56.543907071887787</v>
      </c>
      <c r="I48" s="7">
        <v>58.522943819403864</v>
      </c>
      <c r="J48" s="7">
        <v>60.571246853082997</v>
      </c>
      <c r="K48" s="7">
        <v>62.691240492940899</v>
      </c>
      <c r="L48" s="7">
        <v>64.885433910193825</v>
      </c>
      <c r="M48" s="7">
        <v>67.156424097050603</v>
      </c>
      <c r="N48" s="7">
        <v>69.506898940447371</v>
      </c>
      <c r="O48" s="7">
        <v>71.939640403363029</v>
      </c>
      <c r="P48" s="7">
        <v>74.457527817480738</v>
      </c>
      <c r="Q48" s="7">
        <v>77.063541291092562</v>
      </c>
      <c r="R48" s="7">
        <v>79.760765236280804</v>
      </c>
      <c r="S48" s="7">
        <v>82.552392019550638</v>
      </c>
      <c r="T48" s="7">
        <v>85.441725740234915</v>
      </c>
      <c r="U48" s="7">
        <v>88.432186141143134</v>
      </c>
      <c r="V48" s="7">
        <v>91.52731265608314</v>
      </c>
    </row>
    <row r="49" spans="1:24" x14ac:dyDescent="0.3">
      <c r="A49" s="7" t="s">
        <v>163</v>
      </c>
      <c r="B49" s="7" t="s">
        <v>157</v>
      </c>
      <c r="C49" s="7" t="s">
        <v>254</v>
      </c>
      <c r="D49" s="7" t="s">
        <v>255</v>
      </c>
      <c r="E49" s="7" t="s">
        <v>258</v>
      </c>
      <c r="F49" s="7" t="s">
        <v>161</v>
      </c>
      <c r="G49" s="7">
        <v>83.5</v>
      </c>
      <c r="H49" s="7">
        <v>84.752499999999998</v>
      </c>
      <c r="I49" s="7">
        <v>86.023787499999997</v>
      </c>
      <c r="J49" s="7">
        <v>87.314144312499991</v>
      </c>
      <c r="K49" s="7">
        <v>88.623856477187488</v>
      </c>
      <c r="L49" s="7">
        <v>89.953214324345296</v>
      </c>
      <c r="M49" s="7">
        <v>91.302512539210483</v>
      </c>
      <c r="N49" s="7">
        <v>100</v>
      </c>
      <c r="O49" s="7">
        <v>100</v>
      </c>
      <c r="P49" s="7">
        <v>100</v>
      </c>
      <c r="Q49" s="7">
        <v>100</v>
      </c>
      <c r="R49" s="7">
        <v>100</v>
      </c>
      <c r="S49" s="7">
        <v>100</v>
      </c>
      <c r="T49" s="7">
        <v>100</v>
      </c>
      <c r="U49" s="7">
        <v>100</v>
      </c>
      <c r="V49" s="7">
        <v>100</v>
      </c>
    </row>
    <row r="50" spans="1:24" x14ac:dyDescent="0.3">
      <c r="A50" s="7" t="s">
        <v>185</v>
      </c>
      <c r="B50" s="7" t="s">
        <v>157</v>
      </c>
      <c r="C50" s="7" t="s">
        <v>254</v>
      </c>
      <c r="D50" s="7" t="s">
        <v>255</v>
      </c>
      <c r="E50" s="7" t="s">
        <v>259</v>
      </c>
      <c r="F50" s="7" t="s">
        <v>161</v>
      </c>
      <c r="G50" s="7">
        <v>76.645626690712362</v>
      </c>
      <c r="H50" s="7">
        <v>76.645626690712362</v>
      </c>
      <c r="I50" s="7">
        <v>76.645626690712362</v>
      </c>
      <c r="J50" s="7">
        <v>76.645626690712362</v>
      </c>
      <c r="K50" s="7">
        <v>76.645626690712362</v>
      </c>
      <c r="L50" s="7">
        <v>100</v>
      </c>
      <c r="M50" s="7">
        <v>100</v>
      </c>
      <c r="N50" s="7">
        <v>100</v>
      </c>
      <c r="O50" s="7">
        <v>100</v>
      </c>
      <c r="P50" s="7">
        <v>100</v>
      </c>
      <c r="Q50" s="7">
        <v>100</v>
      </c>
      <c r="R50" s="7">
        <v>100</v>
      </c>
      <c r="S50" s="7">
        <v>100</v>
      </c>
      <c r="T50" s="7">
        <v>100</v>
      </c>
      <c r="U50" s="7">
        <v>100</v>
      </c>
      <c r="V50" s="7">
        <v>100</v>
      </c>
    </row>
    <row r="51" spans="1:24" x14ac:dyDescent="0.3">
      <c r="A51" s="7" t="s">
        <v>185</v>
      </c>
      <c r="B51" s="7" t="s">
        <v>157</v>
      </c>
      <c r="C51" s="7" t="s">
        <v>254</v>
      </c>
      <c r="D51" s="7" t="s">
        <v>255</v>
      </c>
      <c r="E51" s="7" t="s">
        <v>260</v>
      </c>
      <c r="F51" s="7" t="s">
        <v>137</v>
      </c>
      <c r="G51" s="7">
        <v>1</v>
      </c>
      <c r="H51" s="7">
        <v>1</v>
      </c>
      <c r="I51" s="7">
        <v>1</v>
      </c>
      <c r="J51" s="7">
        <v>1</v>
      </c>
      <c r="K51" s="7">
        <v>1</v>
      </c>
      <c r="L51" s="7">
        <v>1</v>
      </c>
      <c r="M51" s="7">
        <v>1</v>
      </c>
      <c r="N51" s="7">
        <v>1</v>
      </c>
      <c r="O51" s="7">
        <v>1</v>
      </c>
      <c r="P51" s="7">
        <v>1</v>
      </c>
      <c r="Q51" s="7">
        <v>1</v>
      </c>
      <c r="R51" s="7">
        <v>1</v>
      </c>
      <c r="S51" s="7">
        <v>1</v>
      </c>
      <c r="T51" s="7">
        <v>1</v>
      </c>
      <c r="U51" s="7">
        <v>1</v>
      </c>
      <c r="V51" s="7">
        <v>1</v>
      </c>
    </row>
    <row r="52" spans="1:24" x14ac:dyDescent="0.3">
      <c r="A52" s="7" t="s">
        <v>261</v>
      </c>
      <c r="B52" s="7" t="s">
        <v>157</v>
      </c>
      <c r="C52" s="7" t="s">
        <v>254</v>
      </c>
      <c r="D52" s="7" t="s">
        <v>255</v>
      </c>
      <c r="E52" s="7" t="s">
        <v>262</v>
      </c>
      <c r="F52" s="7" t="s">
        <v>161</v>
      </c>
      <c r="X52" s="7" t="s">
        <v>263</v>
      </c>
    </row>
    <row r="53" spans="1:24" x14ac:dyDescent="0.3">
      <c r="A53" s="7" t="s">
        <v>181</v>
      </c>
      <c r="B53" s="7" t="s">
        <v>157</v>
      </c>
      <c r="C53" s="7" t="s">
        <v>254</v>
      </c>
      <c r="D53" s="7" t="s">
        <v>264</v>
      </c>
      <c r="E53" s="7" t="s">
        <v>265</v>
      </c>
      <c r="F53" s="7" t="s">
        <v>161</v>
      </c>
      <c r="G53" s="7">
        <v>0</v>
      </c>
      <c r="H53" s="7">
        <v>0</v>
      </c>
      <c r="I53" s="7">
        <v>0</v>
      </c>
      <c r="J53" s="7">
        <v>0</v>
      </c>
      <c r="K53" s="7">
        <v>0</v>
      </c>
      <c r="L53" s="7">
        <v>0</v>
      </c>
      <c r="M53" s="7">
        <v>0</v>
      </c>
      <c r="N53" s="7">
        <v>0</v>
      </c>
      <c r="O53" s="7">
        <v>0</v>
      </c>
      <c r="P53" s="7">
        <v>0</v>
      </c>
      <c r="Q53" s="7">
        <v>0</v>
      </c>
      <c r="R53" s="7">
        <v>0</v>
      </c>
      <c r="S53" s="7">
        <v>0</v>
      </c>
      <c r="T53" s="7">
        <v>0</v>
      </c>
      <c r="U53" s="7">
        <v>0</v>
      </c>
      <c r="V53" s="7">
        <v>0</v>
      </c>
    </row>
    <row r="54" spans="1:24" x14ac:dyDescent="0.3">
      <c r="A54" s="7" t="s">
        <v>163</v>
      </c>
      <c r="B54" s="7" t="s">
        <v>157</v>
      </c>
      <c r="C54" s="7" t="s">
        <v>254</v>
      </c>
      <c r="D54" s="7" t="s">
        <v>264</v>
      </c>
      <c r="E54" s="7" t="s">
        <v>266</v>
      </c>
      <c r="F54" s="7" t="s">
        <v>161</v>
      </c>
      <c r="G54" s="7">
        <v>35.118110236220474</v>
      </c>
      <c r="H54" s="7">
        <v>35.644881889763781</v>
      </c>
      <c r="I54" s="7">
        <v>36.179555118110237</v>
      </c>
      <c r="J54" s="7">
        <v>36.722248444881892</v>
      </c>
      <c r="K54" s="7">
        <v>37.273082171555117</v>
      </c>
      <c r="L54" s="7">
        <v>37.832178404128442</v>
      </c>
      <c r="M54" s="7">
        <v>38.39966108019037</v>
      </c>
      <c r="N54" s="7">
        <v>38.975655996393229</v>
      </c>
      <c r="O54" s="7">
        <v>39.560290836339128</v>
      </c>
      <c r="P54" s="7">
        <v>40.153695198884215</v>
      </c>
      <c r="Q54" s="7">
        <v>40.756000626867475</v>
      </c>
      <c r="R54" s="7">
        <v>41.367340636270491</v>
      </c>
      <c r="S54" s="7">
        <v>41.987850745814548</v>
      </c>
      <c r="T54" s="7">
        <v>42.617668507001767</v>
      </c>
      <c r="U54" s="7">
        <v>43.256933534606794</v>
      </c>
      <c r="V54" s="7">
        <v>43.905787537625898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nivel de importancia</vt:lpstr>
      <vt:lpstr>caracterizacion</vt:lpstr>
      <vt:lpstr>Alineación ODS</vt:lpstr>
      <vt:lpstr>Alineación PGR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Luis Gabriel</cp:lastModifiedBy>
  <dcterms:created xsi:type="dcterms:W3CDTF">2021-03-19T16:10:51Z</dcterms:created>
  <dcterms:modified xsi:type="dcterms:W3CDTF">2021-07-09T15:02:12Z</dcterms:modified>
</cp:coreProperties>
</file>