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uis Gabriel\Desktop\SIGES FINAL\Auditorias\Auditoria 2023\Acciones de mejora\Capital Humano\Offir\OK\"/>
    </mc:Choice>
  </mc:AlternateContent>
  <xr:revisionPtr revIDLastSave="0" documentId="13_ncr:1_{1832A266-A7CA-4047-A40D-F2CF4AE85C05}" xr6:coauthVersionLast="47" xr6:coauthVersionMax="47" xr10:uidLastSave="{00000000-0000-0000-0000-000000000000}"/>
  <bookViews>
    <workbookView xWindow="-110" yWindow="-110" windowWidth="19420" windowHeight="10300" tabRatio="737" firstSheet="1" activeTab="1" xr2:uid="{00000000-000D-0000-FFFF-FFFF00000000}"/>
  </bookViews>
  <sheets>
    <sheet name="BD Matriz" sheetId="2" state="hidden" r:id="rId1"/>
    <sheet name="Reporte Turnos " sheetId="1" r:id="rId2"/>
    <sheet name="Reporte Horas Extras" sheetId="6" r:id="rId3"/>
    <sheet name="Turnos" sheetId="3" r:id="rId4"/>
    <sheet name="Conceptos" sheetId="5" state="hidden" r:id="rId5"/>
  </sheets>
  <definedNames>
    <definedName name="_xlnm._FilterDatabase" localSheetId="0" hidden="1">'BD Matriz'!$A$1:$H$490</definedName>
    <definedName name="_xlnm._FilterDatabase" localSheetId="2" hidden="1">'Reporte Horas Extras'!$A$6:$FF$6</definedName>
    <definedName name="_xlnm._FilterDatabase" localSheetId="1" hidden="1">'Reporte Turnos '!$B$5:$AK$40</definedName>
    <definedName name="_xlnm._FilterDatabase" localSheetId="3" hidden="1">Turnos!$A$5:$G$39</definedName>
    <definedName name="BT">'Reporte Horas Extras'!#REF!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R8" i="6" l="1"/>
  <c r="BS8" i="6"/>
  <c r="BT8" i="6"/>
  <c r="BU8" i="6"/>
  <c r="BR9" i="6"/>
  <c r="BS9" i="6"/>
  <c r="BT9" i="6"/>
  <c r="BU9" i="6"/>
  <c r="BR10" i="6"/>
  <c r="BS10" i="6"/>
  <c r="BT10" i="6"/>
  <c r="BU10" i="6"/>
  <c r="BR11" i="6"/>
  <c r="BS11" i="6"/>
  <c r="BT11" i="6"/>
  <c r="BU11" i="6"/>
  <c r="BR12" i="6"/>
  <c r="BS12" i="6"/>
  <c r="BT12" i="6"/>
  <c r="BU12" i="6"/>
  <c r="BR13" i="6"/>
  <c r="BS13" i="6"/>
  <c r="BT13" i="6"/>
  <c r="BU13" i="6"/>
  <c r="BR14" i="6"/>
  <c r="BS14" i="6"/>
  <c r="BT14" i="6"/>
  <c r="BU14" i="6"/>
  <c r="BR15" i="6"/>
  <c r="BS15" i="6"/>
  <c r="BT15" i="6"/>
  <c r="BU15" i="6"/>
  <c r="BR16" i="6"/>
  <c r="BS16" i="6"/>
  <c r="BT16" i="6"/>
  <c r="BU16" i="6"/>
  <c r="BR17" i="6"/>
  <c r="BS17" i="6"/>
  <c r="BT17" i="6"/>
  <c r="BU17" i="6"/>
  <c r="BR18" i="6"/>
  <c r="BS18" i="6"/>
  <c r="BT18" i="6"/>
  <c r="BU18" i="6"/>
  <c r="BR19" i="6"/>
  <c r="BS19" i="6"/>
  <c r="BT19" i="6"/>
  <c r="BU19" i="6"/>
  <c r="BR20" i="6"/>
  <c r="BS20" i="6"/>
  <c r="BT20" i="6"/>
  <c r="BU20" i="6"/>
  <c r="BR21" i="6"/>
  <c r="BS21" i="6"/>
  <c r="BT21" i="6"/>
  <c r="BU21" i="6"/>
  <c r="BR22" i="6"/>
  <c r="BS22" i="6"/>
  <c r="BT22" i="6"/>
  <c r="BU22" i="6"/>
  <c r="BR23" i="6"/>
  <c r="BS23" i="6"/>
  <c r="BT23" i="6"/>
  <c r="BU23" i="6"/>
  <c r="BR24" i="6"/>
  <c r="BS24" i="6"/>
  <c r="BT24" i="6"/>
  <c r="BU24" i="6"/>
  <c r="BR25" i="6"/>
  <c r="BS25" i="6"/>
  <c r="BT25" i="6"/>
  <c r="BU25" i="6"/>
  <c r="BR26" i="6"/>
  <c r="BS26" i="6"/>
  <c r="BT26" i="6"/>
  <c r="BU26" i="6"/>
  <c r="BR27" i="6"/>
  <c r="BS27" i="6"/>
  <c r="BT27" i="6"/>
  <c r="BU27" i="6"/>
  <c r="BR28" i="6"/>
  <c r="BS28" i="6"/>
  <c r="BT28" i="6"/>
  <c r="BU28" i="6"/>
  <c r="BR29" i="6"/>
  <c r="BS29" i="6"/>
  <c r="BT29" i="6"/>
  <c r="BU29" i="6"/>
  <c r="BR30" i="6"/>
  <c r="BS30" i="6"/>
  <c r="BT30" i="6"/>
  <c r="BU30" i="6"/>
  <c r="BR31" i="6"/>
  <c r="BS31" i="6"/>
  <c r="BT31" i="6"/>
  <c r="BU31" i="6"/>
  <c r="BR32" i="6"/>
  <c r="BS32" i="6"/>
  <c r="BT32" i="6"/>
  <c r="BU32" i="6"/>
  <c r="BR33" i="6"/>
  <c r="BS33" i="6"/>
  <c r="BT33" i="6"/>
  <c r="BU33" i="6"/>
  <c r="BR34" i="6"/>
  <c r="BS34" i="6"/>
  <c r="BT34" i="6"/>
  <c r="BU34" i="6"/>
  <c r="BR35" i="6"/>
  <c r="BS35" i="6"/>
  <c r="BT35" i="6"/>
  <c r="BU35" i="6"/>
  <c r="BR36" i="6"/>
  <c r="BS36" i="6"/>
  <c r="BT36" i="6"/>
  <c r="BU36" i="6"/>
  <c r="BR37" i="6"/>
  <c r="BS37" i="6"/>
  <c r="BT37" i="6"/>
  <c r="BU37" i="6"/>
  <c r="BR38" i="6"/>
  <c r="BS38" i="6"/>
  <c r="BT38" i="6"/>
  <c r="BU38" i="6"/>
  <c r="BR39" i="6"/>
  <c r="BS39" i="6"/>
  <c r="BT39" i="6"/>
  <c r="BU39" i="6"/>
  <c r="BR40" i="6"/>
  <c r="BS40" i="6"/>
  <c r="BT40" i="6"/>
  <c r="BU40" i="6"/>
  <c r="BU7" i="6"/>
  <c r="BT7" i="6"/>
  <c r="BS7" i="6"/>
  <c r="BR7" i="6"/>
  <c r="D5" i="6"/>
  <c r="F5" i="6" s="1"/>
  <c r="D4" i="1"/>
  <c r="D3" i="1" s="1"/>
  <c r="AG4" i="1"/>
  <c r="AG3" i="1" s="1"/>
  <c r="AH4" i="1"/>
  <c r="AH3" i="1" s="1"/>
  <c r="AI4" i="1"/>
  <c r="AI3" i="1" s="1"/>
  <c r="AJ4" i="1"/>
  <c r="AJ3" i="1" s="1"/>
  <c r="G4" i="1"/>
  <c r="E4" i="1"/>
  <c r="F4" i="1"/>
  <c r="H4" i="1"/>
  <c r="I4" i="1"/>
  <c r="J4" i="1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9" i="1"/>
  <c r="C10" i="1"/>
  <c r="C11" i="1"/>
  <c r="C12" i="1"/>
  <c r="C13" i="1"/>
  <c r="BU41" i="6" l="1"/>
  <c r="BS41" i="6"/>
  <c r="BT41" i="6"/>
  <c r="BR41" i="6"/>
  <c r="BV30" i="6"/>
  <c r="BV31" i="6"/>
  <c r="BV29" i="6"/>
  <c r="BV28" i="6"/>
  <c r="BV33" i="6"/>
  <c r="BV32" i="6"/>
  <c r="BV7" i="6"/>
  <c r="E3" i="1"/>
  <c r="C43" i="6"/>
  <c r="C44" i="6"/>
  <c r="C42" i="6"/>
  <c r="BV41" i="6" l="1"/>
  <c r="C22" i="6"/>
  <c r="C11" i="6" l="1"/>
  <c r="C7" i="6" l="1"/>
  <c r="BV37" i="6"/>
  <c r="BV25" i="6"/>
  <c r="BV20" i="6"/>
  <c r="BV15" i="6"/>
  <c r="BV40" i="6"/>
  <c r="BV39" i="6"/>
  <c r="BV38" i="6"/>
  <c r="BV36" i="6"/>
  <c r="BV35" i="6"/>
  <c r="BV34" i="6"/>
  <c r="BV27" i="6"/>
  <c r="BV26" i="6"/>
  <c r="BV24" i="6"/>
  <c r="BV23" i="6"/>
  <c r="BV21" i="6"/>
  <c r="BV19" i="6"/>
  <c r="BV17" i="6"/>
  <c r="BV16" i="6"/>
  <c r="BV13" i="6"/>
  <c r="BV10" i="6"/>
  <c r="BV14" i="6"/>
  <c r="BV12" i="6"/>
  <c r="BV11" i="6"/>
  <c r="BV9" i="6"/>
  <c r="BV8" i="6"/>
  <c r="BV22" i="6"/>
  <c r="BV18" i="6"/>
  <c r="C8" i="6" l="1"/>
  <c r="C9" i="6" l="1"/>
  <c r="C10" i="6" l="1"/>
  <c r="C12" i="6"/>
  <c r="C13" i="6"/>
  <c r="C14" i="6"/>
  <c r="C15" i="6"/>
  <c r="C16" i="6"/>
  <c r="C17" i="6"/>
  <c r="C18" i="6"/>
  <c r="C19" i="6"/>
  <c r="C20" i="6"/>
  <c r="C21" i="6"/>
  <c r="C23" i="6"/>
  <c r="C24" i="6"/>
  <c r="C25" i="6"/>
  <c r="C26" i="6"/>
  <c r="C27" i="6"/>
  <c r="C7" i="1" l="1"/>
  <c r="C8" i="1"/>
  <c r="H5" i="6" l="1"/>
  <c r="J5" i="6" s="1"/>
  <c r="L5" i="6" s="1"/>
  <c r="N5" i="6" s="1"/>
  <c r="P5" i="6" s="1"/>
  <c r="R5" i="6" s="1"/>
  <c r="T5" i="6" s="1"/>
  <c r="V5" i="6" s="1"/>
  <c r="X5" i="6" s="1"/>
  <c r="Z5" i="6" s="1"/>
  <c r="AB5" i="6" s="1"/>
  <c r="AD5" i="6" s="1"/>
  <c r="AF5" i="6" s="1"/>
  <c r="AH5" i="6" s="1"/>
  <c r="AJ5" i="6" s="1"/>
  <c r="AL5" i="6" s="1"/>
  <c r="AN5" i="6" s="1"/>
  <c r="AP5" i="6" s="1"/>
  <c r="AR5" i="6" s="1"/>
  <c r="AT5" i="6" s="1"/>
  <c r="AV5" i="6" s="1"/>
  <c r="AX5" i="6" s="1"/>
  <c r="AZ5" i="6" s="1"/>
  <c r="BB5" i="6" l="1"/>
  <c r="BD5" i="6" s="1"/>
  <c r="BF5" i="6" s="1"/>
  <c r="BH5" i="6" s="1"/>
  <c r="AV4" i="6"/>
  <c r="AV3" i="6" s="1"/>
  <c r="C6" i="1"/>
  <c r="Z4" i="6"/>
  <c r="Z3" i="6" s="1"/>
  <c r="AB4" i="6"/>
  <c r="AB3" i="6" s="1"/>
  <c r="AD4" i="6"/>
  <c r="AD3" i="6" s="1"/>
  <c r="AF4" i="6"/>
  <c r="AF3" i="6" s="1"/>
  <c r="AH4" i="6"/>
  <c r="AH3" i="6" s="1"/>
  <c r="AJ4" i="6"/>
  <c r="AJ3" i="6" s="1"/>
  <c r="AL4" i="6"/>
  <c r="AL3" i="6" s="1"/>
  <c r="AN4" i="6"/>
  <c r="AN3" i="6" s="1"/>
  <c r="AP4" i="6"/>
  <c r="AP3" i="6" s="1"/>
  <c r="AR4" i="6"/>
  <c r="AR3" i="6" s="1"/>
  <c r="AT4" i="6"/>
  <c r="AT3" i="6" s="1"/>
  <c r="T4" i="6"/>
  <c r="T3" i="6" s="1"/>
  <c r="V4" i="6"/>
  <c r="V3" i="6" s="1"/>
  <c r="X4" i="6"/>
  <c r="X3" i="6" s="1"/>
  <c r="R4" i="6"/>
  <c r="R3" i="6" s="1"/>
  <c r="P4" i="6"/>
  <c r="P3" i="6" s="1"/>
  <c r="N4" i="6"/>
  <c r="N3" i="6" s="1"/>
  <c r="L4" i="6"/>
  <c r="L3" i="6" s="1"/>
  <c r="J4" i="6"/>
  <c r="J3" i="6" s="1"/>
  <c r="H4" i="6"/>
  <c r="H3" i="6" s="1"/>
  <c r="F4" i="6"/>
  <c r="F3" i="6" s="1"/>
  <c r="D4" i="6"/>
  <c r="D3" i="6" s="1"/>
  <c r="BJ5" i="6" l="1"/>
  <c r="BH4" i="6"/>
  <c r="BH3" i="6" s="1"/>
  <c r="AX4" i="6"/>
  <c r="AX3" i="6" s="1"/>
  <c r="BL5" i="6" l="1"/>
  <c r="BJ4" i="6"/>
  <c r="BJ3" i="6" s="1"/>
  <c r="AZ4" i="6"/>
  <c r="AZ3" i="6" s="1"/>
  <c r="F3" i="1"/>
  <c r="G3" i="1"/>
  <c r="H3" i="1"/>
  <c r="I3" i="1"/>
  <c r="BN5" i="6" l="1"/>
  <c r="BL4" i="6"/>
  <c r="BL3" i="6" s="1"/>
  <c r="J3" i="1"/>
  <c r="BB4" i="6"/>
  <c r="BB3" i="6" s="1"/>
  <c r="BP5" i="6" l="1"/>
  <c r="BP4" i="6" s="1"/>
  <c r="BP3" i="6" s="1"/>
  <c r="BN4" i="6"/>
  <c r="BN3" i="6" s="1"/>
  <c r="K4" i="1"/>
  <c r="K3" i="1" s="1"/>
  <c r="BD4" i="6"/>
  <c r="BD3" i="6" s="1"/>
  <c r="L4" i="1" l="1"/>
  <c r="L3" i="1" s="1"/>
  <c r="BF4" i="6"/>
  <c r="BF3" i="6" s="1"/>
  <c r="M4" i="1" l="1"/>
  <c r="M3" i="1" s="1"/>
  <c r="N4" i="1" l="1"/>
  <c r="N3" i="1" s="1"/>
  <c r="O4" i="1" l="1"/>
  <c r="O3" i="1" s="1"/>
  <c r="P4" i="1" l="1"/>
  <c r="P3" i="1" s="1"/>
  <c r="Q4" i="1" l="1"/>
  <c r="Q3" i="1" s="1"/>
  <c r="R4" i="1" l="1"/>
  <c r="R3" i="1" s="1"/>
  <c r="S4" i="1" l="1"/>
  <c r="S3" i="1" s="1"/>
  <c r="T4" i="1" l="1"/>
  <c r="T3" i="1" s="1"/>
  <c r="U4" i="1" l="1"/>
  <c r="U3" i="1" s="1"/>
  <c r="V4" i="1" l="1"/>
  <c r="V3" i="1" s="1"/>
  <c r="W4" i="1" l="1"/>
  <c r="W3" i="1" s="1"/>
  <c r="X4" i="1" l="1"/>
  <c r="X3" i="1" s="1"/>
  <c r="Y4" i="1" l="1"/>
  <c r="Y3" i="1" s="1"/>
  <c r="Z4" i="1" l="1"/>
  <c r="Z3" i="1" s="1"/>
  <c r="AA4" i="1" l="1"/>
  <c r="AA3" i="1" s="1"/>
  <c r="AB4" i="1" l="1"/>
  <c r="AB3" i="1" s="1"/>
  <c r="AC4" i="1" l="1"/>
  <c r="AC3" i="1" s="1"/>
  <c r="AD4" i="1" l="1"/>
  <c r="AD3" i="1" s="1"/>
  <c r="AE4" i="1" l="1"/>
  <c r="AE3" i="1" s="1"/>
  <c r="AF4" i="1" l="1"/>
  <c r="AF3" i="1" s="1"/>
</calcChain>
</file>

<file path=xl/sharedStrings.xml><?xml version="1.0" encoding="utf-8"?>
<sst xmlns="http://schemas.openxmlformats.org/spreadsheetml/2006/main" count="2630" uniqueCount="1477">
  <si>
    <t>CEDULA</t>
  </si>
  <si>
    <t>NOMBRE</t>
  </si>
  <si>
    <t>HORARIO TRABAJADO</t>
  </si>
  <si>
    <t>IDENTIFICACION</t>
  </si>
  <si>
    <t>PRIMER_APELLIDO</t>
  </si>
  <si>
    <t>SEGUNDO_APELLIDO</t>
  </si>
  <si>
    <t>PRIMER_NOMBRE</t>
  </si>
  <si>
    <t>SEGUNDO_NOMBRE</t>
  </si>
  <si>
    <t>M</t>
  </si>
  <si>
    <t>J</t>
  </si>
  <si>
    <t>V</t>
  </si>
  <si>
    <t>S</t>
  </si>
  <si>
    <t>D</t>
  </si>
  <si>
    <t>L</t>
  </si>
  <si>
    <t>HRN</t>
  </si>
  <si>
    <t>TURNO ESSMAR</t>
  </si>
  <si>
    <t>TURNO</t>
  </si>
  <si>
    <t>HORARIO</t>
  </si>
  <si>
    <t>TURNO 1</t>
  </si>
  <si>
    <t>06:00 A 14:00</t>
  </si>
  <si>
    <t>TURNO 2</t>
  </si>
  <si>
    <t>14:00 A 22:00</t>
  </si>
  <si>
    <t>22:00 A 06:00</t>
  </si>
  <si>
    <t>TURNO 4</t>
  </si>
  <si>
    <t>07:00 A 12:00 Y 14:00 A 18:00</t>
  </si>
  <si>
    <t>TURNO 5</t>
  </si>
  <si>
    <t>06:00 A 12:00 Y 14:00 A 17:00</t>
  </si>
  <si>
    <t>TURNO 6</t>
  </si>
  <si>
    <t>06:00 A 11:00</t>
  </si>
  <si>
    <t>TURNO 7</t>
  </si>
  <si>
    <t>9:00 A 12:00 M</t>
  </si>
  <si>
    <t>TURNO 8</t>
  </si>
  <si>
    <t>07:00 A 12:00 Y 13:00 A 17:00</t>
  </si>
  <si>
    <t>TURNO 9</t>
  </si>
  <si>
    <t>08:00 A 16:00</t>
  </si>
  <si>
    <t>TURNO 10</t>
  </si>
  <si>
    <t>10:00 A 19:00</t>
  </si>
  <si>
    <t>TURNO 11</t>
  </si>
  <si>
    <t>18:00 A 6:00</t>
  </si>
  <si>
    <t>TURNO 12</t>
  </si>
  <si>
    <t>06:00 A 15:00</t>
  </si>
  <si>
    <t>TURNO 13</t>
  </si>
  <si>
    <t>06:00 A 09:00</t>
  </si>
  <si>
    <t>TURNO 14</t>
  </si>
  <si>
    <t>07:00 A 15:00</t>
  </si>
  <si>
    <t>TURNO 15</t>
  </si>
  <si>
    <t>13:00 A 21:00</t>
  </si>
  <si>
    <t>TURNO 16</t>
  </si>
  <si>
    <t>07:00 A 16:00</t>
  </si>
  <si>
    <t>INC</t>
  </si>
  <si>
    <t>INCAPACIDAD</t>
  </si>
  <si>
    <t>PR</t>
  </si>
  <si>
    <t>PERMISO REMUNERADO</t>
  </si>
  <si>
    <t>PNR</t>
  </si>
  <si>
    <t>PERMISO NO REMUNERADO</t>
  </si>
  <si>
    <t xml:space="preserve">DOMINGO Ó FESTIVO </t>
  </si>
  <si>
    <t>TRABAJADOR TEMPORAL</t>
  </si>
  <si>
    <t>DESCANSO</t>
  </si>
  <si>
    <t>COD</t>
  </si>
  <si>
    <t>T1</t>
  </si>
  <si>
    <t>T2</t>
  </si>
  <si>
    <t>T4</t>
  </si>
  <si>
    <t>T5</t>
  </si>
  <si>
    <t>T6</t>
  </si>
  <si>
    <t>T7</t>
  </si>
  <si>
    <t>T8</t>
  </si>
  <si>
    <t>T9</t>
  </si>
  <si>
    <t>T10</t>
  </si>
  <si>
    <t>T12</t>
  </si>
  <si>
    <t>T13</t>
  </si>
  <si>
    <t>T14</t>
  </si>
  <si>
    <t>T15</t>
  </si>
  <si>
    <t>T16</t>
  </si>
  <si>
    <t>NO APLICA</t>
  </si>
  <si>
    <t>HED</t>
  </si>
  <si>
    <t>HEN</t>
  </si>
  <si>
    <t>Conceptos Básicos</t>
  </si>
  <si>
    <t>Horas extras o trabajo extra</t>
  </si>
  <si>
    <t>Hora extra diurna</t>
  </si>
  <si>
    <t>Hora extra nocturna</t>
  </si>
  <si>
    <t>Recargo nocturno</t>
  </si>
  <si>
    <t>Recargo dominical o festivo</t>
  </si>
  <si>
    <t>Hora extra diurna dominical o festiva</t>
  </si>
  <si>
    <t>Hora extra nocturna dominical o festiva</t>
  </si>
  <si>
    <t>Hora dominical o festiva nocturna</t>
  </si>
  <si>
    <t>Hora extra es aquella hora que se trabaja adicional a las 8 horas diarias o a la jornada ordinaria pactada entre la partes.</t>
  </si>
  <si>
    <t>La jornada laboral máxima establecida por un empleador es de 44 horas semanales.</t>
  </si>
  <si>
    <t>Jornada máxima laboral</t>
  </si>
  <si>
    <t>En ningún caso podrán pagarse más de 50 horas extras mensuales.</t>
  </si>
  <si>
    <t>Se entiende por trabajo extra  diurna el que se ejecuta excepcionalmente entre las 6:00 a.m. y las 6:00 p.m. adicional a su jornada de 8 horas.
Este trabajo se remunerará con un recargo del 25% sobre la asignación básica mensual.</t>
  </si>
  <si>
    <t>El recargo dominical y festivo es aquel recargo al trabajador que por una u otra razón debe laborar un domingo o un festivo.
El recargo por trabajar una jornada ordinaria en un domingo o festivo es del 75% sobre la hora ordinaria</t>
  </si>
  <si>
    <t>El recargo nocturno es aquel recargo que se paga al trabajador que desarrolla su jornada ordinaria en la noche, que para trabajadoes públicos esta establecido en el horario de 6:00 pm a 6:00 am, de acuerdo con el artículo 37 del Decreto 1042 de 1978.
El recargo corresponde al 35% sobre la hora ordinaria según lo estipula el numeral 1 del artículo 168 del código sustantivo del trabajo.</t>
  </si>
  <si>
    <t>Se entiende por trabajo extra nocturno el que se ejecuta excepcionalmente entre las 6:00 p.m. y las 6:00 a.m. del día siguiente por funcionarios que de ordinario laboran en jornada diurna.
Este trabajo se remunerará con un recargo del 75% sobre la asignación básica mensual.</t>
  </si>
  <si>
    <t>La hora extra diurna dominical o festiva se da cuando se cumplen las siguientes condiciones:
Se trabaja en un domingo o festivo y se trabajan más de 8 horas diarias si esa es la jornada ordinaria.
Este trabajo se remunerará al 100% sobre la hora ordinaria, por lo que el valor de la hora extra dominical o festiva es del 200%.</t>
  </si>
  <si>
    <t>Este trabajo se remunerará al 150% sobre la hora ordinaria, por lo que el valor de la hora extra dominical o festiva es del 250%.</t>
  </si>
  <si>
    <t>Esto nos da un recargo total del 110% sobre el valor ordinario de la hora.</t>
  </si>
  <si>
    <t>CONCEPTO</t>
  </si>
  <si>
    <t>DEFINICION</t>
  </si>
  <si>
    <t>% PAGO</t>
  </si>
  <si>
    <t>HRD/F</t>
  </si>
  <si>
    <t>NOMBRE Y APELLIDO</t>
  </si>
  <si>
    <t>T3S</t>
  </si>
  <si>
    <t>T3D</t>
  </si>
  <si>
    <t>TURNO 3S</t>
  </si>
  <si>
    <t>TURNO 3D</t>
  </si>
  <si>
    <t>HEDT</t>
  </si>
  <si>
    <t>HENT</t>
  </si>
  <si>
    <t>HEDDT</t>
  </si>
  <si>
    <t>HENDT</t>
  </si>
  <si>
    <t>TOTAL HE</t>
  </si>
  <si>
    <t>TOTAL HE D/F</t>
  </si>
  <si>
    <t>TURNO 3</t>
  </si>
  <si>
    <t>T3LV</t>
  </si>
  <si>
    <t>TURNO 11S</t>
  </si>
  <si>
    <t>TURNO 11D</t>
  </si>
  <si>
    <t>T11S</t>
  </si>
  <si>
    <t>T11D</t>
  </si>
  <si>
    <t>T11LV</t>
  </si>
  <si>
    <t>DEISY ESTHER MIRANDA MEZA</t>
  </si>
  <si>
    <t>IDILBERTO EMILIO CASTRO GONZALEZ</t>
  </si>
  <si>
    <t>WILMER ALFONSO REDONDO ESCORCIA</t>
  </si>
  <si>
    <t>CRISTINA ISABEL PEREZ NARVAEZ</t>
  </si>
  <si>
    <t>JOVANNY JESUS BARROS ORCASITA</t>
  </si>
  <si>
    <t>ANDERSON ENRIQUE GUZMAN RADA</t>
  </si>
  <si>
    <t>WILFRAN ENRIQUE RIVERA ROBLES</t>
  </si>
  <si>
    <t>MARCO AURELIO TOLEDO BOLIVAR</t>
  </si>
  <si>
    <t>CARLOS FELIPE SANABRIA CABRA</t>
  </si>
  <si>
    <t>JORGE LUIS CARBONO ADARRAGA</t>
  </si>
  <si>
    <t>CHRISTIAN JESUS CORONADO BUSTAMANTE</t>
  </si>
  <si>
    <t>YURYS PAOLA BALLESTEROS PEREZ</t>
  </si>
  <si>
    <t>GENNYVA ROCIO CARVAJAL PULIDO</t>
  </si>
  <si>
    <t>DUMAR ENRIQUE OLMOS POSADA</t>
  </si>
  <si>
    <t>ANULFO JOSE MESTRE VIVES</t>
  </si>
  <si>
    <t>JULIANA MARIA CEPEDA CONGOTE</t>
  </si>
  <si>
    <t>LUIS GABRIEL LOZANO SANTANA</t>
  </si>
  <si>
    <t>ADALBERTO MANUEL CONTRERAS VERBEL</t>
  </si>
  <si>
    <t>DAGOBERTO GRANADOS MENDOZA</t>
  </si>
  <si>
    <t>YORYELIS MILENA ROBLES VARGAS</t>
  </si>
  <si>
    <t>YOJANA PAOLA VILARDY VEGA</t>
  </si>
  <si>
    <t>YISETH CAROLINA JIMENEZ LACERA</t>
  </si>
  <si>
    <t>YEISON YESITH CEBALLOS PINTO</t>
  </si>
  <si>
    <t>YEIMY TOMAS RODRIGUEZ OLIVEROS</t>
  </si>
  <si>
    <t>YASMIN DEL CARMEN CONTRERAS SAYAS</t>
  </si>
  <si>
    <t>YAN DE JESUS JIMENEZ GOMEZ</t>
  </si>
  <si>
    <t>YAMILE MONTAGUT ESCAMILLA</t>
  </si>
  <si>
    <t>YAMID ALEJANDRO GONZALEZ MARTINEZ</t>
  </si>
  <si>
    <t>YAIR RAFAEL COTES ROBLES</t>
  </si>
  <si>
    <t>YAIR ENRIQUE DEL VECHIO TORRADO</t>
  </si>
  <si>
    <t>YAIR ENRIQUE BARRANCO JIMENEZ</t>
  </si>
  <si>
    <t>WOOM KAY SILVA ROMERO</t>
  </si>
  <si>
    <t>WILMER DE LA CRUZ PERDOMO MONSALVO</t>
  </si>
  <si>
    <t>WILLIAM CORRO DE LA HOZ</t>
  </si>
  <si>
    <t>WILFRIDO OROZCO SALAS</t>
  </si>
  <si>
    <t>WALDIR ENRIQUE JIMENEZ AVENDAÑO</t>
  </si>
  <si>
    <t>VIVIANA MARINA HERNANDEZ CAMARGO</t>
  </si>
  <si>
    <t>VIRGINIA QUINTERO VARGAS</t>
  </si>
  <si>
    <t>TONY MANUEL GARCIA ESCORCIA</t>
  </si>
  <si>
    <t>STEFANY YANETH GUERRA BARRIOS</t>
  </si>
  <si>
    <t>SIXTO ANTONIO CANTILLO MIRANDA</t>
  </si>
  <si>
    <t>SANTIAGO SUAREZ ALZATE</t>
  </si>
  <si>
    <t>SAINER ENRIQUE VASQUEZ DE AVILA</t>
  </si>
  <si>
    <t>RUBEN DARIO DIAZGRANADOS MARQUEZ</t>
  </si>
  <si>
    <t>ROY KING SANCHEZ</t>
  </si>
  <si>
    <t>ROSANA DE JESUS ARCE MARTINEZ</t>
  </si>
  <si>
    <t>ROSANA AGUDELO FRANCO</t>
  </si>
  <si>
    <t>RONYS EDUARDO GARCIA MENDOZA</t>
  </si>
  <si>
    <t>RONAL RICARDO CASTRO MANJARRES</t>
  </si>
  <si>
    <t>RONAL DANILO GRANADOS MONTES</t>
  </si>
  <si>
    <t>RODOLFO ALBERTO RAMOS FLOREZ</t>
  </si>
  <si>
    <t>RODOLFO LANDERO BOLAÑO</t>
  </si>
  <si>
    <t>ROBINSON JOSE BERNAL RANGEL</t>
  </si>
  <si>
    <t>ROBIN VICENTE GUTIERREZ ALMANZA</t>
  </si>
  <si>
    <t>ROBERTO CARLOS PEREZ THERAN</t>
  </si>
  <si>
    <t>RIGOBERTO AGUILAR CADENA</t>
  </si>
  <si>
    <t>RICARDO JOSE PINTO DAU</t>
  </si>
  <si>
    <t>RICARDO JOSE LARA MARQUEZ</t>
  </si>
  <si>
    <t>RICARDO ANDRES SIERRA PEDROZA</t>
  </si>
  <si>
    <t>RAUL ANDRES ALMANZA ROMERO</t>
  </si>
  <si>
    <t>RAOMIR ARJUNA TREJOS MAIGUEL</t>
  </si>
  <si>
    <t>RAFAEL MAURICIO PINEDA GARCIA</t>
  </si>
  <si>
    <t>POMPILIO GUZMAN SEQUEA</t>
  </si>
  <si>
    <t>PEDRO PABLO PADILLA PUELLO</t>
  </si>
  <si>
    <t>PEDRO MANUEL SOCARRAS RADA</t>
  </si>
  <si>
    <t>CARLOS ALBERTO VERGARA CERVANTES</t>
  </si>
  <si>
    <t>PEDRO JOSE MUÑOZ CHARRI</t>
  </si>
  <si>
    <t>PEDRO FRANCISCO MARTINEZ CABALLERO</t>
  </si>
  <si>
    <t>PEDRO ENRIQUE VARGAS PEREZ</t>
  </si>
  <si>
    <t>PEDRO ANTONIO PEÑA RODRIGUEZ</t>
  </si>
  <si>
    <t>PAULA JEANNETTE CASADO SEGRERA</t>
  </si>
  <si>
    <t>CARLOS MARIO GIRALDO OLGUIN</t>
  </si>
  <si>
    <t>OSWALDO ENRIQUE ROJAS MANOTAS</t>
  </si>
  <si>
    <t>OSCAR SEGUNDO GONZALEZ FONSECA</t>
  </si>
  <si>
    <t>OSCAR ALFONSO CUAO SARMIENTO</t>
  </si>
  <si>
    <t>ORLANDO SEGUNDO EGUIS MANJARREZ</t>
  </si>
  <si>
    <t>OMAR LORENZO GONZALEZ IBARRA</t>
  </si>
  <si>
    <t>OFFIR MARIA ARIAS MENDOZA</t>
  </si>
  <si>
    <t>NICANOR ENRIQUE MACHADO VALDERRAMA</t>
  </si>
  <si>
    <t>NESTOR ANTONIO LARA SEGUANE</t>
  </si>
  <si>
    <t>NATALIA DEL PILAR LOPEZ PEÑA</t>
  </si>
  <si>
    <t>MISAEL ENRIQUE MOJICA MADERO</t>
  </si>
  <si>
    <t>MILTON JAVIER MARTINEZ DE LA HOZ</t>
  </si>
  <si>
    <t>MILTON ANTONIO GONZALEZ TOLEDO</t>
  </si>
  <si>
    <t>MILENA PAOLA JOLIANI HERRERA</t>
  </si>
  <si>
    <t>MIGUEL ANTONIO POLO CANTILLO</t>
  </si>
  <si>
    <t>MIGUEL ANGEL ZABALETA TAMAYO</t>
  </si>
  <si>
    <t>MELQUISEDEC APARICIO ALTAMAR</t>
  </si>
  <si>
    <t>MELISSA CELEDON TORRES</t>
  </si>
  <si>
    <t>MAYKOOL ANDRES GONZALEZ RODRIGUEZ</t>
  </si>
  <si>
    <t>MAXIMILIANO PEREZ GOMEZ</t>
  </si>
  <si>
    <t>MARYURIS MARIA YANETT GRANADOS</t>
  </si>
  <si>
    <t>MARTIN SEGUNDO CASTILLO SOTO</t>
  </si>
  <si>
    <t>MARTHA ISMENIA REDONDO BURGOS</t>
  </si>
  <si>
    <t>MARLON MICHAEL MONTES REBOLLEDO</t>
  </si>
  <si>
    <t>MARIANA DEL CARMEN MORALES ARRIETA</t>
  </si>
  <si>
    <t>MARIA ISABEL HENRIQUEZ NUÑEZ</t>
  </si>
  <si>
    <t>MARIA FERNANDA SUESCUN MACIAS</t>
  </si>
  <si>
    <t>CARLOS ANDRES SERPA HIDALGO</t>
  </si>
  <si>
    <t>MARIA FERNANDA HINOJOSA URQUIJO</t>
  </si>
  <si>
    <t>MANUEL GREGORIO HINCAPIE HINCAPIE</t>
  </si>
  <si>
    <t>MANUEL ANTONIO VUELVAS HERNANDEZ</t>
  </si>
  <si>
    <t>MANUEL ANTONIO FONTALVO SARMIENTO</t>
  </si>
  <si>
    <t>LUIS JOSE NOGUERA LABARCE</t>
  </si>
  <si>
    <t>LUIS FERNANDO CAMPO GIRALDO</t>
  </si>
  <si>
    <t>LUIS ERNESTO SERRANO CARDENAS</t>
  </si>
  <si>
    <t>CARLOS MANUEL HURTADO ALMANZA</t>
  </si>
  <si>
    <t>LUIS ERNESTO RINCON ACEVEDO</t>
  </si>
  <si>
    <t>LUIS ERNESTO CAICEDO DEICOFF</t>
  </si>
  <si>
    <t>LUIS ALFONSO GOMEZ SANTOS</t>
  </si>
  <si>
    <t>LUIS ALEJANDRO PACHECO ORTIZ</t>
  </si>
  <si>
    <t>LUIS ALBERTO GONZALEZ SERPA</t>
  </si>
  <si>
    <t>LILIANA PAOLA BRITO GARCIA</t>
  </si>
  <si>
    <t>LIBARDO ALFONSO MARTINEZ IRIARTE</t>
  </si>
  <si>
    <t>LEWIS STEVEN LOPEZ CALDERON</t>
  </si>
  <si>
    <t>LEONARDO ENRIQUE GONZALEZ MARTINEZ</t>
  </si>
  <si>
    <t>LEONARD SMITH MEZA BORJA</t>
  </si>
  <si>
    <t>LAURA DE JESUS QUINTANA FUENTES</t>
  </si>
  <si>
    <t>KEYLA MAYLEN QUINTERO BULA</t>
  </si>
  <si>
    <t>KEVIN DAYAN PEREZ EGUIS</t>
  </si>
  <si>
    <t>JULIO CESAR RAMIREZ BROCHERO</t>
  </si>
  <si>
    <t>JULIO CESAR GUETTE DE LA CRUZ</t>
  </si>
  <si>
    <t>JULIO CESAR GOMEZ BARRAGAN</t>
  </si>
  <si>
    <t>JULIO CESAR CUELLO GARCIA</t>
  </si>
  <si>
    <t>JULIETH PAOLA NUÑEZ VARGAS</t>
  </si>
  <si>
    <t>JULIAN ALBERTO RIVAS NORIEGA</t>
  </si>
  <si>
    <t>JUAN LUIS VELASQUEZ GONZALEZ</t>
  </si>
  <si>
    <t>JUAN DAVID POZUELO HERNANDEZ</t>
  </si>
  <si>
    <t>JUAN CARLOS OLIVERA ORTEGA</t>
  </si>
  <si>
    <t>JUAN CARLOS MARTINEZ ANGULO</t>
  </si>
  <si>
    <t>JUAN CARLOS MADRID RAMOS</t>
  </si>
  <si>
    <t>JOSE MANUEL VELEZ BARRIOS</t>
  </si>
  <si>
    <t>JUAN BAUTISTA PERTUZ GARCIA</t>
  </si>
  <si>
    <t>JUAN BAUTISTA CAMARGO GUERRERO</t>
  </si>
  <si>
    <t>JUAN ALBERTO JIMENEZ PINTO</t>
  </si>
  <si>
    <t>JOSE PRUDENCIO PEREZ CANDELARIO</t>
  </si>
  <si>
    <t>JOSE MARIO CASTILLO GAMEZ</t>
  </si>
  <si>
    <t>JOSE LUIS NAVARRO GUERRA</t>
  </si>
  <si>
    <t>JOSE LUIS GRANADOS MORENO</t>
  </si>
  <si>
    <t>JOSE LUIS CABAS LABORDE</t>
  </si>
  <si>
    <t>JOSE GREGORIO PALMERA DOMINGUEZ</t>
  </si>
  <si>
    <t>JOSE GABRIEL CASTRO PACHECO</t>
  </si>
  <si>
    <t>JOSE ERLEIN VALENCIA AMAYA</t>
  </si>
  <si>
    <t>JOSE DANIEL CORREDOR TORRES</t>
  </si>
  <si>
    <t>JOSE BALDOMERO BAVATIVA SANCHEZ</t>
  </si>
  <si>
    <t>JOSE AREL RODRIGUEZ HERNANDEZ</t>
  </si>
  <si>
    <t>JOSE ALBERTO SIERRA LARA</t>
  </si>
  <si>
    <t>JORGE MIGUEL FERNANDEZ RODRIGUEZ</t>
  </si>
  <si>
    <t>JORGE MARIO VELASQUEZ ARAGON</t>
  </si>
  <si>
    <t>JORGE MARIO GARCIA HERNANDEZ</t>
  </si>
  <si>
    <t>JORGE LUIS PARDO ANTOLINEZ</t>
  </si>
  <si>
    <t>JORGE LUIS MELENDEZ BARROS</t>
  </si>
  <si>
    <t>JORGE ELIECER TEJEDA RICO</t>
  </si>
  <si>
    <t>JONATHAN DE JESUS CORONADO BECERRA</t>
  </si>
  <si>
    <t>JOHN HENRY CHAMORRO LLANES</t>
  </si>
  <si>
    <t>CARLOS JERONIMO HERRERA MARTINEZ</t>
  </si>
  <si>
    <t>JOHANA MARIA DIAZGRANADOS USCATEGUI</t>
  </si>
  <si>
    <t>JOHAN CARLOS GUTIERREZ MONTERROSA</t>
  </si>
  <si>
    <t>JHON SNEIDER JIMENEZ DE LA ROSA</t>
  </si>
  <si>
    <t>JHON ENRIQUE ATENCIO MENDOZA</t>
  </si>
  <si>
    <t>JESUS DAVID PERAZA TORRES</t>
  </si>
  <si>
    <t>JESUS ALFONSO CUAO OROZCO</t>
  </si>
  <si>
    <t>JESUS GONZALEZ CORONELL</t>
  </si>
  <si>
    <t>JESITH NIEBLES OLIVEROS</t>
  </si>
  <si>
    <t>JEFFERSON JESUS DE LA HOZ TRIVIÑO</t>
  </si>
  <si>
    <t>JAVIER RAFAEL CABAS LABORDE</t>
  </si>
  <si>
    <t>JAVIER FLORENCIO PABON GONGORA</t>
  </si>
  <si>
    <t>JAVIER ENRIQUE REQUENA PEREZ</t>
  </si>
  <si>
    <t>JAIRO ELIAS FADUL CORREA</t>
  </si>
  <si>
    <t>JAIME MECIAS RUIZ HERNANDEZ</t>
  </si>
  <si>
    <t>IVAN ESNEIDER JIMENEZ CUAO</t>
  </si>
  <si>
    <t>IVAN ANTONIO CAMARGO CALDERON</t>
  </si>
  <si>
    <t>ISIDRO TORRES LIZCANO</t>
  </si>
  <si>
    <t>HUGO ACERO CASTRO</t>
  </si>
  <si>
    <t>HERNANDO ALBERTO VILLA CORDOBA</t>
  </si>
  <si>
    <t>HENRY ANTONIO MARTINEZ CERVANTES</t>
  </si>
  <si>
    <t>HENIZ JULIAN CAMARGO FREITE</t>
  </si>
  <si>
    <t>HEIDY LOPEZ OROZCO</t>
  </si>
  <si>
    <t>HECTOR MANUEL SANCHEZ PEÑA</t>
  </si>
  <si>
    <t>HAYLIN PATRICIA FILL COQUIES</t>
  </si>
  <si>
    <t>HARBY HARBY MATTOS GUERRA</t>
  </si>
  <si>
    <t>HANDERSON YESID BOLAÑO PERTUZ</t>
  </si>
  <si>
    <t>GUSTAVO SALOMON FONSECA MARTINEZ</t>
  </si>
  <si>
    <t>GUSTAVO EUDES SANGREGORIO QUINTERO</t>
  </si>
  <si>
    <t>GUSTAVO ALBERTO POLO BRITTO</t>
  </si>
  <si>
    <t>GUSTAVO ADOLFO VARGAS CHARRIS</t>
  </si>
  <si>
    <t>GLEIDIS CATIANA MERCADO DE LA HOZ</t>
  </si>
  <si>
    <t>GIOVANNI ENRIQUE GUERRA CALERO</t>
  </si>
  <si>
    <t>GILBERTO DE JESUS SANABRIA CORONADO</t>
  </si>
  <si>
    <t>GERMAN IGUARAN ROMERO</t>
  </si>
  <si>
    <t>GEOVANNY YAIR VILLAR NIÑO</t>
  </si>
  <si>
    <t>GEINER SALAZAR POLO</t>
  </si>
  <si>
    <t>GARI MIGUEL PAREJO PACHECO</t>
  </si>
  <si>
    <t>FREY JESSITH URIELES MARQUEZ</t>
  </si>
  <si>
    <t>FREDYS MANUEL BOLIVAR RIVERA</t>
  </si>
  <si>
    <t>CARLOS JAIME CABAS LABORDE</t>
  </si>
  <si>
    <t>FREDYS JUNIOR DURAN MARQUEZ</t>
  </si>
  <si>
    <t>FREDY RAFAEL PERTUZ VIZCAINO</t>
  </si>
  <si>
    <t>FREDY JOSE PUENTES DIAZ</t>
  </si>
  <si>
    <t>FREDI ALBERTO NIETO CADENA</t>
  </si>
  <si>
    <t>FRANCISCO ANTONIO ARVILLA PRIMERA</t>
  </si>
  <si>
    <t>FRANCISCO ALBERTO GOMEZ RAMIREZ</t>
  </si>
  <si>
    <t>FRANCISCO HERNANDEZ BLANCO</t>
  </si>
  <si>
    <t>FERNANDO FRANCISCO LABORDE PARDO</t>
  </si>
  <si>
    <t>FELIPE JUNIOR LARA AMADOR</t>
  </si>
  <si>
    <t>FABIO ENRIQUE PERALES CARVAJAL</t>
  </si>
  <si>
    <t>FABIAN ENRIQUE REALES DEL RIO</t>
  </si>
  <si>
    <t>EVER RAFAEL BLANCO DEL PRADO</t>
  </si>
  <si>
    <t>ERIC ALFONSO AVENDAÑO REALES</t>
  </si>
  <si>
    <t>ENEIR SANTRICH ALVAREZ</t>
  </si>
  <si>
    <t>EDWIN RONALD GARCIA VALENCIA</t>
  </si>
  <si>
    <t>EDWIN JOE MERCADO PEÑA</t>
  </si>
  <si>
    <t>EDWIN ALFONSO TORRES ARIAS</t>
  </si>
  <si>
    <t>EDWIN ALBERTO CALVO NAVARRO</t>
  </si>
  <si>
    <t>EDUARDO FABIAN PONCE GINEZ</t>
  </si>
  <si>
    <t>EDUARDO ENRIQUE TORRES HENRIQUEZ</t>
  </si>
  <si>
    <t>EDUARDO ENRIQUE CASTAÑEDA MARQUEZ</t>
  </si>
  <si>
    <t>EDUARDO ANTONIO BOTERO GAMARRA</t>
  </si>
  <si>
    <t>EDGARDO ANTONIO DAVILA HERNANDEZ</t>
  </si>
  <si>
    <t>EDGAR ALEJANDRO SIERRA LOAIZA</t>
  </si>
  <si>
    <t>EDGAR ARIAS FLORIAN</t>
  </si>
  <si>
    <t>DORA LUZ OSPINO BELEÑO</t>
  </si>
  <si>
    <t>DONALDO DE JESUS DURAN VELASQUEZ</t>
  </si>
  <si>
    <t>DIEGO RAFAEL BERDUGO NARVAEZ</t>
  </si>
  <si>
    <t>DIEGO ARMANDO PARRA BECERRA</t>
  </si>
  <si>
    <t>DIANA PATRICIA ZARATE ARAUJO</t>
  </si>
  <si>
    <t>DEIVIS JOSE OROZCO MONTES</t>
  </si>
  <si>
    <t>DEIVIS ZAPATA CASTAÑO</t>
  </si>
  <si>
    <t>DEINER JOSE NAVARRO HERNANDEZ</t>
  </si>
  <si>
    <t>DAYRO JESUS PLAZAS CANTILLO</t>
  </si>
  <si>
    <t>DAVID RICARDO DE LEON PEREZ</t>
  </si>
  <si>
    <t>DARWIN ENRIQUE NAVARRO OLIVEROS</t>
  </si>
  <si>
    <t>DARWIN ANTONIO MENDOZA GUTIERREZ</t>
  </si>
  <si>
    <t>DANIEL EDUARDO TRUJILLO SANCHEZ</t>
  </si>
  <si>
    <t>CRISOSTOMO PEREZ GARCIA</t>
  </si>
  <si>
    <t>CIRO ALFONSO GONZALEZ AMADOR</t>
  </si>
  <si>
    <t>CESAR RAFAEL CALERO ACOSTA</t>
  </si>
  <si>
    <t>CESAR JOSE SERPA VEGA</t>
  </si>
  <si>
    <t>CESAR EMILIO NIEBLES RODRIGUEZ</t>
  </si>
  <si>
    <t>CESAR AUGUSTO PEREZ CANTILLO</t>
  </si>
  <si>
    <t>CARMEN ELENA JOLEANIS BALAGUERA</t>
  </si>
  <si>
    <t>BREYNER DE JESUS MENDOZA MARTINEZ</t>
  </si>
  <si>
    <t>BRENDY ENRIQUE PEREZ HINCAPIE</t>
  </si>
  <si>
    <t>BREHIENER YIDID GONZALEZ SCOTT</t>
  </si>
  <si>
    <t>BERENA LUCIA GUZMAN VILLALBA</t>
  </si>
  <si>
    <t>BENJAMIN ARIEL RUIZ GOMEZ</t>
  </si>
  <si>
    <t>ASDRUBAL JOEL GARCIA DE ROA</t>
  </si>
  <si>
    <t>ARNOLD SPTICK NUÑEZ SOTOMAYOR</t>
  </si>
  <si>
    <t>ARIEL FERNANDO ARNEDO MOVIL</t>
  </si>
  <si>
    <t>ANTONIO JOSE CASTRO MERCADO</t>
  </si>
  <si>
    <t>ANTONIO DE JESUS LOAIZA LOPEZ</t>
  </si>
  <si>
    <t>ANSELMO JOSE PADILLA LUNA</t>
  </si>
  <si>
    <t>ANDRIW FELIPE LEIVA SALGADO</t>
  </si>
  <si>
    <t>ANDRES WILMER LOPEZ ROMERO</t>
  </si>
  <si>
    <t>ANDRES FELIPE CASTRO OROZCO</t>
  </si>
  <si>
    <t>ANDRES CAMILO RODRIGUEZ TAMAYO</t>
  </si>
  <si>
    <t>ANDRES CASTRO OROZCO</t>
  </si>
  <si>
    <t>ANDREA CAROLINA MONTEJO OROZCO</t>
  </si>
  <si>
    <t>ANDREA CAROLINA ESCORCIA PADILLA</t>
  </si>
  <si>
    <t>ANDERSON DAVID SANMARTIN RUIZ</t>
  </si>
  <si>
    <t>ANAXIS RAFAEL PEÑA GALVAN</t>
  </si>
  <si>
    <t>ANA VERONICA FONSECA CASTRO</t>
  </si>
  <si>
    <t>ANA ISABEL OROZCO CONTRERAS</t>
  </si>
  <si>
    <t>ANA BEATRIZ ANDRADE PARRAO</t>
  </si>
  <si>
    <t>AMILKAR JOSE BARROZO BARRIOS</t>
  </si>
  <si>
    <t>ALONSO LUIS RICO BARRIOS</t>
  </si>
  <si>
    <t>ALONSO JOSE CERCHAR CASTIBLANCO</t>
  </si>
  <si>
    <t>ALISARDO CHOLY OYARBIDES</t>
  </si>
  <si>
    <t>ALGEMIRO LUIS GUTIERREZ CORONADO</t>
  </si>
  <si>
    <t>ALFREDO ENRIQUE CANCIO LEEST</t>
  </si>
  <si>
    <t>ALFONSO MIGUEL OSPINO VALDERRAMA</t>
  </si>
  <si>
    <t>ALFONSO DE JESUS BRUGES OCHOA</t>
  </si>
  <si>
    <t>ALEXANDER SANTANDER MARTINEZ VEGA</t>
  </si>
  <si>
    <t>ALEXANDER RAFAEL CERPA FRIA</t>
  </si>
  <si>
    <t>ALEX ENRIQUE MONTOYA ANGULO</t>
  </si>
  <si>
    <t>ALEJANDRO ANTONIO HERNANDEZ BORJA</t>
  </si>
  <si>
    <t>ALBERTO RAFAEL OLAYA MARTINEZ</t>
  </si>
  <si>
    <t>ALBERTO JAVIER GUTIERREZ MARTINEZ</t>
  </si>
  <si>
    <t>ALBERTO ENRIQUE MENDEZ SILVA</t>
  </si>
  <si>
    <t>ALBERTO DE JESUS PINEDA LANDERO</t>
  </si>
  <si>
    <t>ALBERTO DE JESUS GONZALEZ QUINTANA</t>
  </si>
  <si>
    <t>ALBERTO ALFONSO HERNANDEZ PERALTA</t>
  </si>
  <si>
    <t>ALBERT ANDRES RODRIGUEZ TOBIOS</t>
  </si>
  <si>
    <t>ADRIAN DE JESUS YANES ARZUZA</t>
  </si>
  <si>
    <t>ADAN JESUS DE HORTA CHARRIS</t>
  </si>
  <si>
    <t>ABNER FARID ARGUELLO PACHECO</t>
  </si>
  <si>
    <t>ABIGAIL ESTHER MERCADO RIVERA</t>
  </si>
  <si>
    <t>ABELARDO DE JESUS DE LA HOZ GOMEZ</t>
  </si>
  <si>
    <t>ERIK MANUEL BELTRAN BELTRAN</t>
  </si>
  <si>
    <t>JUAN MANUEL MEDELLIN MORA</t>
  </si>
  <si>
    <t>JUAN CARLOS SALGADO PEREZ</t>
  </si>
  <si>
    <t>ROBERTO RAFAEL ROMERO VILLEGAS</t>
  </si>
  <si>
    <t>LUIS MIGUEL MENDOZA RADA</t>
  </si>
  <si>
    <t>LISET DAYANA GARCIA QUINTERO</t>
  </si>
  <si>
    <t>ILIANA MARGARITA PERDOMO AYALA</t>
  </si>
  <si>
    <t>TORIBIO JESUS RIVERA RADA</t>
  </si>
  <si>
    <t>SANDRA MILENA ROMERO GOMEZ</t>
  </si>
  <si>
    <t>MANUEL SEGUNDO GOMEZ BORNACHERA</t>
  </si>
  <si>
    <t>LEONEL ALBERTO VILORIA GOMEZ</t>
  </si>
  <si>
    <t>JOSE ROBERTO FONTALVO NORIEGA</t>
  </si>
  <si>
    <t>JOSE LUIS PADILLA PUELLO</t>
  </si>
  <si>
    <t>EFRAIN SEGUNDO TORRES MEZA</t>
  </si>
  <si>
    <t>CARLOS ALBERTO JIMENEZ JULIO</t>
  </si>
  <si>
    <t>JANGEL DE JESUS DAVILA STAND</t>
  </si>
  <si>
    <t>JULIETH ANDREA GRANADOS SANCHEZ</t>
  </si>
  <si>
    <t>WALTER JUNIOR ZAMBRANO MERCADO</t>
  </si>
  <si>
    <t>MARLON ENRIQUE NAVARRO PEÑA</t>
  </si>
  <si>
    <t>MARIA JOSE REDONDO RAMIREZ</t>
  </si>
  <si>
    <t>MANUEL DE JESUS ESCOBAR CONTRERAS</t>
  </si>
  <si>
    <t>JIMMY ALEXANDER MOYA RAMIREZ</t>
  </si>
  <si>
    <t>LINA MARIA GUTIERREZ FLOREZ</t>
  </si>
  <si>
    <t>ALEX JOSE ARIZA OSPINO</t>
  </si>
  <si>
    <t>NORBERTO RAFAEL GRANADOS MEJIA</t>
  </si>
  <si>
    <t>WILFRIDO SANTOS NARVAEZ</t>
  </si>
  <si>
    <t>REYNER JAVIER PACHECO TAPIA</t>
  </si>
  <si>
    <t>JULIO ANDRES GARCIA DE LA HOZ</t>
  </si>
  <si>
    <t>JORGE HERNAN LOPEZ ECHEVERRY</t>
  </si>
  <si>
    <t>JAVIER ENRIQUE SANCHEZ LUNA</t>
  </si>
  <si>
    <t>EDMAR EDIÑHO VALDERRAMA BARROS</t>
  </si>
  <si>
    <t>DANNA MARCELA HERRERA MARTINEZ</t>
  </si>
  <si>
    <t>ARMANDO LUIS LARRANS FONTANILLA</t>
  </si>
  <si>
    <t>YAMITH JESUS OLIVO MENDRIZ</t>
  </si>
  <si>
    <t>PAOLA ANDREA RIAÑO NAVARRO</t>
  </si>
  <si>
    <t>ELECTO JOSE MIER HERRERA</t>
  </si>
  <si>
    <t>DEIVIS DE JESUS BORNACHERA GARCIA</t>
  </si>
  <si>
    <t>JESUS DAVID VILORIA GOMEZ</t>
  </si>
  <si>
    <t>CARLOS JHONY GAMERO CANDELARIO</t>
  </si>
  <si>
    <t>JESUS DAVID CUISMAN CAHUANA</t>
  </si>
  <si>
    <t>CLARA ROSA GARCIA TEJEDOR</t>
  </si>
  <si>
    <t>WILMER PONCE OBREGON</t>
  </si>
  <si>
    <t>NATALIA CAROLINA FERNANDEZ FRANCO</t>
  </si>
  <si>
    <t>LUIS RAMON DUARTE ANGARITA</t>
  </si>
  <si>
    <t>EDGARDO ALFONSO HERNANDEZ CANTILLO</t>
  </si>
  <si>
    <t>DANIELA SAURITH CAMARGO</t>
  </si>
  <si>
    <t>CLAUDIA ANDREA CAMARGO MORENO</t>
  </si>
  <si>
    <t>ANDRES FELIPE MALDONADO VALENCIA</t>
  </si>
  <si>
    <t>ALBERTO JESUS ACOSTA MONTERROSA</t>
  </si>
  <si>
    <t>SUGEY PATRICIA ALEMAN PEINADO</t>
  </si>
  <si>
    <t>ORLANDO RAFAEL SALCEDO BARRIOS</t>
  </si>
  <si>
    <t>MIGUEL ANTONIO BARROS DELGADO</t>
  </si>
  <si>
    <t>MARTHA PATRICIA CAMPO OROZCO</t>
  </si>
  <si>
    <t>DEIRDRE ROSA CASTRO GUTIERREZ</t>
  </si>
  <si>
    <t>BRAYAN DAVID GIL MENDOZA</t>
  </si>
  <si>
    <t>LEONELDA ISABEL VASQUEZ COTES</t>
  </si>
  <si>
    <t>JUAN ANTONIO CALVO BLANCO</t>
  </si>
  <si>
    <t>HUGETH JUNIOR ARIAS PEREZ</t>
  </si>
  <si>
    <t>LEONARD ALFONSO HERNANDEZ ROJAS</t>
  </si>
  <si>
    <t>CARLOS JOSE RODRIGUEZ DIAZ</t>
  </si>
  <si>
    <t>JORGE ANDRES PANEFLECK GUTIERREZ</t>
  </si>
  <si>
    <t>ALFONSO DE JESUS HUERTAS VARGAS</t>
  </si>
  <si>
    <t>JAIR DAVID MARENCO CONTRERAS</t>
  </si>
  <si>
    <t>ALEXANDER YUSEN DÍAZ DURAN</t>
  </si>
  <si>
    <t>ROBINSON TORRES NIEBLES</t>
  </si>
  <si>
    <t>RENNY ALFONSO PEREZ PLATA</t>
  </si>
  <si>
    <t>DANIA GUADALUPE VALERA RUIDIAZ</t>
  </si>
  <si>
    <t>EDWIN ALBERTO LLANES GRANADO</t>
  </si>
  <si>
    <t>FABIAN ALBERTO MANJARRES</t>
  </si>
  <si>
    <t>OLIVER ADOLFO TORRES IGUARAN</t>
  </si>
  <si>
    <t>YONATAN HERNANDEZ VANEGAS</t>
  </si>
  <si>
    <t>GIAN CARLOS CAMPO GAMEZ</t>
  </si>
  <si>
    <t>KEVIN ANTONIO CUELLO OBESO</t>
  </si>
  <si>
    <t>JHON ALBERTO AYALA FLOREZ</t>
  </si>
  <si>
    <t>EDGAR EDUARDO PIMIENTA RODRIGUEZ</t>
  </si>
  <si>
    <t>OMAR DANIEL NAVARRO BURGOS</t>
  </si>
  <si>
    <t>WUALDYRIS JOSE OROZCO LUGO</t>
  </si>
  <si>
    <t>YOISMAR GALEANA IBAÑEZ CASTRILLO</t>
  </si>
  <si>
    <t>SEBASTIAN JOSE SAADE TAPIA</t>
  </si>
  <si>
    <t>YASMID ZULEIMA ROA ORTIZ</t>
  </si>
  <si>
    <t>JUAN ALBERTO ACOSTA ROJAS</t>
  </si>
  <si>
    <t>JESUS DAVID CORREDOR AVENDAÑO</t>
  </si>
  <si>
    <t>JESID ARTURO PARDO MOZO</t>
  </si>
  <si>
    <t>MARLON SANTIAGO CARRILLO LUBO</t>
  </si>
  <si>
    <t xml:space="preserve">WILSON ARDILA DE AGUAS </t>
  </si>
  <si>
    <t>LUIS ARTURO FERRER GUTIERREZ</t>
  </si>
  <si>
    <t>YEISON JOSE MORALES MADRID</t>
  </si>
  <si>
    <t>MILLER DAMIAN MORON CARVAJAL</t>
  </si>
  <si>
    <t>T3DF</t>
  </si>
  <si>
    <t>TURNO 3DF</t>
  </si>
  <si>
    <t>TURNO 11DF</t>
  </si>
  <si>
    <t>T11DF</t>
  </si>
  <si>
    <t>VAC</t>
  </si>
  <si>
    <t>VACACIONES</t>
  </si>
  <si>
    <t>AUSENCIA LABORAL</t>
  </si>
  <si>
    <t>AL</t>
  </si>
  <si>
    <t>LIC</t>
  </si>
  <si>
    <t>LICENCIA</t>
  </si>
  <si>
    <t>TURNO 17</t>
  </si>
  <si>
    <t>09:00 A 12:00 Y 01:00 A 06:00</t>
  </si>
  <si>
    <t>T17</t>
  </si>
  <si>
    <t>TURNO 18</t>
  </si>
  <si>
    <t>06:00 A 12:00</t>
  </si>
  <si>
    <t>T18</t>
  </si>
  <si>
    <t>DANIS CARLOS NOVA RADA</t>
  </si>
  <si>
    <t>TOTAL</t>
  </si>
  <si>
    <t>KEVIN DE JESUS ANGOLA MAESTRE</t>
  </si>
  <si>
    <t>MIRANDA</t>
  </si>
  <si>
    <t>MEZA</t>
  </si>
  <si>
    <t>DEISY</t>
  </si>
  <si>
    <t>ESTHER</t>
  </si>
  <si>
    <t>ORTEGA</t>
  </si>
  <si>
    <t>CASTRO</t>
  </si>
  <si>
    <t>GONZALEZ</t>
  </si>
  <si>
    <t>IDILBERTO</t>
  </si>
  <si>
    <t>EMILIO</t>
  </si>
  <si>
    <t>REDONDO</t>
  </si>
  <si>
    <t>ESCORCIA</t>
  </si>
  <si>
    <t>WILMAN</t>
  </si>
  <si>
    <t>ALFONSO</t>
  </si>
  <si>
    <t>PEREZ</t>
  </si>
  <si>
    <t>NARVAEZ</t>
  </si>
  <si>
    <t>CRISTINA</t>
  </si>
  <si>
    <t>ISABEL</t>
  </si>
  <si>
    <t>BARROS</t>
  </si>
  <si>
    <t>ORCASITA</t>
  </si>
  <si>
    <t>JOVANNY</t>
  </si>
  <si>
    <t>JESUS</t>
  </si>
  <si>
    <t>GUZMAN</t>
  </si>
  <si>
    <t>RADA</t>
  </si>
  <si>
    <t>ANDERSON</t>
  </si>
  <si>
    <t>ENRIQUE</t>
  </si>
  <si>
    <t>RIVERA</t>
  </si>
  <si>
    <t>ROBLES</t>
  </si>
  <si>
    <t>WILFRAN</t>
  </si>
  <si>
    <t>TOLEDO</t>
  </si>
  <si>
    <t>BOLIVAR</t>
  </si>
  <si>
    <t>MARCO</t>
  </si>
  <si>
    <t>AURELIO</t>
  </si>
  <si>
    <t>SANABRIA</t>
  </si>
  <si>
    <t>CABRA</t>
  </si>
  <si>
    <t>CARLOS</t>
  </si>
  <si>
    <t>FELIPE</t>
  </si>
  <si>
    <t>CARBONO</t>
  </si>
  <si>
    <t>ADARRAGA</t>
  </si>
  <si>
    <t>JORGE</t>
  </si>
  <si>
    <t>LUIS</t>
  </si>
  <si>
    <t>CORONADO</t>
  </si>
  <si>
    <t>BUSTAMANTE</t>
  </si>
  <si>
    <t>CHRISTIAN</t>
  </si>
  <si>
    <t>BALLESTEROS</t>
  </si>
  <si>
    <t>YURYS</t>
  </si>
  <si>
    <t>PAOLA</t>
  </si>
  <si>
    <t>CARVAJAL</t>
  </si>
  <si>
    <t>PULIDO</t>
  </si>
  <si>
    <t>GENNYVA</t>
  </si>
  <si>
    <t>ROCIO</t>
  </si>
  <si>
    <t>OLMOS</t>
  </si>
  <si>
    <t>POSADA</t>
  </si>
  <si>
    <t>DUMAR</t>
  </si>
  <si>
    <t>MESTRE</t>
  </si>
  <si>
    <t>VIVES</t>
  </si>
  <si>
    <t>ANULFO</t>
  </si>
  <si>
    <t>JOSE</t>
  </si>
  <si>
    <t>CEPEDA</t>
  </si>
  <si>
    <t>CONGOTE</t>
  </si>
  <si>
    <t>JULIANA</t>
  </si>
  <si>
    <t>MARIA</t>
  </si>
  <si>
    <t>LOZANO</t>
  </si>
  <si>
    <t>SANTANA</t>
  </si>
  <si>
    <t>GABRIEL</t>
  </si>
  <si>
    <t>CONTRERAS</t>
  </si>
  <si>
    <t>VERBEL</t>
  </si>
  <si>
    <t>ADALBERTO</t>
  </si>
  <si>
    <t>MANUEL</t>
  </si>
  <si>
    <t>GRANADOS</t>
  </si>
  <si>
    <t>MENDOZA</t>
  </si>
  <si>
    <t>DAGOBERTO</t>
  </si>
  <si>
    <t>TORRES</t>
  </si>
  <si>
    <t>DEL CARMEN</t>
  </si>
  <si>
    <t>VARGAS</t>
  </si>
  <si>
    <t>YORYELIS</t>
  </si>
  <si>
    <t>MILENA</t>
  </si>
  <si>
    <t>VILARDY</t>
  </si>
  <si>
    <t>VEGA</t>
  </si>
  <si>
    <t>YOJANA</t>
  </si>
  <si>
    <t>JIMENEZ</t>
  </si>
  <si>
    <t>LACERA</t>
  </si>
  <si>
    <t>YISETH</t>
  </si>
  <si>
    <t>CAROLINA</t>
  </si>
  <si>
    <t>CEBALLOS</t>
  </si>
  <si>
    <t>PINTO</t>
  </si>
  <si>
    <t>YEISON</t>
  </si>
  <si>
    <t>YESITH</t>
  </si>
  <si>
    <t>RODRIGUEZ</t>
  </si>
  <si>
    <t>OLIVEROS</t>
  </si>
  <si>
    <t>YEIMY</t>
  </si>
  <si>
    <t>TOMAS</t>
  </si>
  <si>
    <t>SAYAS</t>
  </si>
  <si>
    <t>YASMIN</t>
  </si>
  <si>
    <t>GOMEZ</t>
  </si>
  <si>
    <t>YAN</t>
  </si>
  <si>
    <t>DE JESUS</t>
  </si>
  <si>
    <t>MONTAGUT</t>
  </si>
  <si>
    <t>ESCAMILLA</t>
  </si>
  <si>
    <t>YAMILE</t>
  </si>
  <si>
    <t>MARTINEZ</t>
  </si>
  <si>
    <t>YAMID</t>
  </si>
  <si>
    <t>ALEJANDRO</t>
  </si>
  <si>
    <t>COTES</t>
  </si>
  <si>
    <t>YAIR</t>
  </si>
  <si>
    <t>RAFAEL</t>
  </si>
  <si>
    <t>DEL VECHIO</t>
  </si>
  <si>
    <t>TORRADO</t>
  </si>
  <si>
    <t>BARRANCO</t>
  </si>
  <si>
    <t>SILVA</t>
  </si>
  <si>
    <t>ROMERO</t>
  </si>
  <si>
    <t>WOOM</t>
  </si>
  <si>
    <t>KAY</t>
  </si>
  <si>
    <t>PERDOMO</t>
  </si>
  <si>
    <t>MONSALVO</t>
  </si>
  <si>
    <t>WILMER</t>
  </si>
  <si>
    <t>DE LA CRUZ</t>
  </si>
  <si>
    <t>CORRO</t>
  </si>
  <si>
    <t>DE LA HOZ</t>
  </si>
  <si>
    <t>WILLIAM</t>
  </si>
  <si>
    <t>OROZCO</t>
  </si>
  <si>
    <t>SALAS</t>
  </si>
  <si>
    <t>WILFRIDO</t>
  </si>
  <si>
    <t>AVENDAÑO</t>
  </si>
  <si>
    <t>WALDIR</t>
  </si>
  <si>
    <t>HERNANDEZ</t>
  </si>
  <si>
    <t>CAMARGO</t>
  </si>
  <si>
    <t>VIVIANA</t>
  </si>
  <si>
    <t>MARINA</t>
  </si>
  <si>
    <t>QUINTERO</t>
  </si>
  <si>
    <t>VIRGINIA</t>
  </si>
  <si>
    <t>GARCIA</t>
  </si>
  <si>
    <t>TONY</t>
  </si>
  <si>
    <t>GUERRA</t>
  </si>
  <si>
    <t>BARRIOS</t>
  </si>
  <si>
    <t>STEFANY</t>
  </si>
  <si>
    <t>YANETH</t>
  </si>
  <si>
    <t>CANTILLO</t>
  </si>
  <si>
    <t>SIXTO</t>
  </si>
  <si>
    <t>ANTONIO</t>
  </si>
  <si>
    <t>SUAREZ</t>
  </si>
  <si>
    <t>ALZATE</t>
  </si>
  <si>
    <t>SANTIAGO</t>
  </si>
  <si>
    <t>VASQUEZ</t>
  </si>
  <si>
    <t>DE AVILA</t>
  </si>
  <si>
    <t>SAINER</t>
  </si>
  <si>
    <t>DIAZGRANADOS</t>
  </si>
  <si>
    <t>MARQUEZ</t>
  </si>
  <si>
    <t>RUBEN</t>
  </si>
  <si>
    <t>DARIO</t>
  </si>
  <si>
    <t>KING</t>
  </si>
  <si>
    <t>SANCHEZ</t>
  </si>
  <si>
    <t>ROY</t>
  </si>
  <si>
    <t>ARCE</t>
  </si>
  <si>
    <t>ROSANA</t>
  </si>
  <si>
    <t>AGUDELO</t>
  </si>
  <si>
    <t>FRANCO</t>
  </si>
  <si>
    <t>RONYS</t>
  </si>
  <si>
    <t>EDUARDO</t>
  </si>
  <si>
    <t>MANJARRES</t>
  </si>
  <si>
    <t>RONAL</t>
  </si>
  <si>
    <t>RICARDO</t>
  </si>
  <si>
    <t>MONTES</t>
  </si>
  <si>
    <t>DANILO</t>
  </si>
  <si>
    <t>RAMOS</t>
  </si>
  <si>
    <t>FLOREZ</t>
  </si>
  <si>
    <t>RODOLFO</t>
  </si>
  <si>
    <t>ALBERTO</t>
  </si>
  <si>
    <t>LANDERO</t>
  </si>
  <si>
    <t>BOLAÑO</t>
  </si>
  <si>
    <t>BERNAL</t>
  </si>
  <si>
    <t>RANGEL</t>
  </si>
  <si>
    <t>ROBINSON</t>
  </si>
  <si>
    <t>GUTIERREZ</t>
  </si>
  <si>
    <t>ALMANZA</t>
  </si>
  <si>
    <t>ROBIN</t>
  </si>
  <si>
    <t>VICENTE</t>
  </si>
  <si>
    <t>THERAN</t>
  </si>
  <si>
    <t>ROBERTO</t>
  </si>
  <si>
    <t>AGUILAR</t>
  </si>
  <si>
    <t>CADENA</t>
  </si>
  <si>
    <t>RIGOBERTO</t>
  </si>
  <si>
    <t>DAU</t>
  </si>
  <si>
    <t>LARA</t>
  </si>
  <si>
    <t>SIERRA</t>
  </si>
  <si>
    <t>PEDROZA</t>
  </si>
  <si>
    <t>ANDRES</t>
  </si>
  <si>
    <t>RAUL</t>
  </si>
  <si>
    <t>TREJOS</t>
  </si>
  <si>
    <t>MAIGUEL</t>
  </si>
  <si>
    <t>RAOMIR</t>
  </si>
  <si>
    <t>ARJUNA</t>
  </si>
  <si>
    <t>PINEDA</t>
  </si>
  <si>
    <t>MAURICIO</t>
  </si>
  <si>
    <t>SEQUEA</t>
  </si>
  <si>
    <t>POMPILIO</t>
  </si>
  <si>
    <t>PADILLA</t>
  </si>
  <si>
    <t>PUELLO</t>
  </si>
  <si>
    <t>PEDRO</t>
  </si>
  <si>
    <t>PABLO</t>
  </si>
  <si>
    <t>SOCARRAS</t>
  </si>
  <si>
    <t>VERGARA</t>
  </si>
  <si>
    <t>CERVANTES</t>
  </si>
  <si>
    <t>MUÑOZ</t>
  </si>
  <si>
    <t>CHARRI</t>
  </si>
  <si>
    <t>CABALLERO</t>
  </si>
  <si>
    <t>FRANCISCO</t>
  </si>
  <si>
    <t>PEÑA</t>
  </si>
  <si>
    <t>CASADO</t>
  </si>
  <si>
    <t>SEGRERA</t>
  </si>
  <si>
    <t>PAULA</t>
  </si>
  <si>
    <t>JEANNETTE</t>
  </si>
  <si>
    <t>GIRALDO</t>
  </si>
  <si>
    <t>OLGUIN</t>
  </si>
  <si>
    <t>MARIO</t>
  </si>
  <si>
    <t>ROJAS</t>
  </si>
  <si>
    <t>MANOTAS</t>
  </si>
  <si>
    <t>OSWALDO</t>
  </si>
  <si>
    <t>FONSECA</t>
  </si>
  <si>
    <t>OSCAR</t>
  </si>
  <si>
    <t>SEGUNDO</t>
  </si>
  <si>
    <t>CUAO</t>
  </si>
  <si>
    <t>SARMIENTO</t>
  </si>
  <si>
    <t>EGUIS</t>
  </si>
  <si>
    <t>MANJARREZ</t>
  </si>
  <si>
    <t>ORLANDO</t>
  </si>
  <si>
    <t>IBARRA</t>
  </si>
  <si>
    <t>OMAR</t>
  </si>
  <si>
    <t>LORENZO</t>
  </si>
  <si>
    <t>ARIAS</t>
  </si>
  <si>
    <t>OFFIR</t>
  </si>
  <si>
    <t>MACHADO</t>
  </si>
  <si>
    <t>VALDERRAMA</t>
  </si>
  <si>
    <t>NICANOR</t>
  </si>
  <si>
    <t>SEGUANE</t>
  </si>
  <si>
    <t>NESTOR</t>
  </si>
  <si>
    <t>LOPEZ</t>
  </si>
  <si>
    <t>NATALIA</t>
  </si>
  <si>
    <t>DEL PILAR</t>
  </si>
  <si>
    <t>MOJICA</t>
  </si>
  <si>
    <t>MADERO</t>
  </si>
  <si>
    <t>MISAEL</t>
  </si>
  <si>
    <t>MILTON</t>
  </si>
  <si>
    <t>JAVIER</t>
  </si>
  <si>
    <t>JOLIANI</t>
  </si>
  <si>
    <t>HERRERA</t>
  </si>
  <si>
    <t>POLO</t>
  </si>
  <si>
    <t>MIGUEL</t>
  </si>
  <si>
    <t>ZABALETA</t>
  </si>
  <si>
    <t>TAMAYO</t>
  </si>
  <si>
    <t>ANGEL</t>
  </si>
  <si>
    <t>APARICIO</t>
  </si>
  <si>
    <t>ALTAMAR</t>
  </si>
  <si>
    <t>MELQUISEDEC</t>
  </si>
  <si>
    <t>CELEDON</t>
  </si>
  <si>
    <t>MELISSA</t>
  </si>
  <si>
    <t>MAYKOOL</t>
  </si>
  <si>
    <t>MAXIMILIANO</t>
  </si>
  <si>
    <t>YANETT</t>
  </si>
  <si>
    <t>MARYURIS</t>
  </si>
  <si>
    <t>CASTILLO</t>
  </si>
  <si>
    <t>SOTO</t>
  </si>
  <si>
    <t>MARTIN</t>
  </si>
  <si>
    <t>BURGOS</t>
  </si>
  <si>
    <t>MARTHA</t>
  </si>
  <si>
    <t>ISMENIA</t>
  </si>
  <si>
    <t>REBOLLEDO</t>
  </si>
  <si>
    <t>MARLON</t>
  </si>
  <si>
    <t>MICHAEL</t>
  </si>
  <si>
    <t>MORALES</t>
  </si>
  <si>
    <t>ARRIETA</t>
  </si>
  <si>
    <t>MARIANA</t>
  </si>
  <si>
    <t>HENRIQUEZ</t>
  </si>
  <si>
    <t>NUÑEZ</t>
  </si>
  <si>
    <t>SUESCUN</t>
  </si>
  <si>
    <t>MACIAS</t>
  </si>
  <si>
    <t>FERNANDA</t>
  </si>
  <si>
    <t>SERPA</t>
  </si>
  <si>
    <t>HIDALGO</t>
  </si>
  <si>
    <t>HINOJOSA</t>
  </si>
  <si>
    <t>URQUIJO</t>
  </si>
  <si>
    <t>HINCAPIE</t>
  </si>
  <si>
    <t>GREGORIO</t>
  </si>
  <si>
    <t>VUELVAS</t>
  </si>
  <si>
    <t>FONTALVO</t>
  </si>
  <si>
    <t>NOGUERA</t>
  </si>
  <si>
    <t>LABARCE</t>
  </si>
  <si>
    <t>MERCADO</t>
  </si>
  <si>
    <t>FERNANDO</t>
  </si>
  <si>
    <t>CAMPO</t>
  </si>
  <si>
    <t>SERRANO</t>
  </si>
  <si>
    <t>CARDENAS</t>
  </si>
  <si>
    <t>ERNESTO</t>
  </si>
  <si>
    <t>HURTADO</t>
  </si>
  <si>
    <t>RINCON</t>
  </si>
  <si>
    <t>ACEVEDO</t>
  </si>
  <si>
    <t>CAICEDO</t>
  </si>
  <si>
    <t>DEICOFF</t>
  </si>
  <si>
    <t>SANTOS</t>
  </si>
  <si>
    <t>PACHECO</t>
  </si>
  <si>
    <t>ORTIZ</t>
  </si>
  <si>
    <t>DIAZ</t>
  </si>
  <si>
    <t>ZAMBRANO</t>
  </si>
  <si>
    <t>LINA</t>
  </si>
  <si>
    <t>MARGARITA</t>
  </si>
  <si>
    <t>BRITO</t>
  </si>
  <si>
    <t>LILIANA</t>
  </si>
  <si>
    <t>IRIARTE</t>
  </si>
  <si>
    <t>LIBARDO</t>
  </si>
  <si>
    <t>CALDERON</t>
  </si>
  <si>
    <t>LEWIS</t>
  </si>
  <si>
    <t>STEVEN</t>
  </si>
  <si>
    <t>LEONARDO</t>
  </si>
  <si>
    <t>BORJA</t>
  </si>
  <si>
    <t>LEONARD</t>
  </si>
  <si>
    <t>SMITH</t>
  </si>
  <si>
    <t>QUINTANA</t>
  </si>
  <si>
    <t>FUENTES</t>
  </si>
  <si>
    <t>LAURA</t>
  </si>
  <si>
    <t>SALAZAR</t>
  </si>
  <si>
    <t>BULA</t>
  </si>
  <si>
    <t>KEYLA</t>
  </si>
  <si>
    <t>MAYLEN</t>
  </si>
  <si>
    <t>AMGOLA</t>
  </si>
  <si>
    <t>MAESTRE</t>
  </si>
  <si>
    <t>KEVIN</t>
  </si>
  <si>
    <t>DAYAN</t>
  </si>
  <si>
    <t>RAMIREZ</t>
  </si>
  <si>
    <t>BROCHERO</t>
  </si>
  <si>
    <t>JULIO</t>
  </si>
  <si>
    <t>CESAR</t>
  </si>
  <si>
    <t>GUETTE</t>
  </si>
  <si>
    <t>BARRAGAN</t>
  </si>
  <si>
    <t>CUELLO</t>
  </si>
  <si>
    <t>JULIETH</t>
  </si>
  <si>
    <t>RIVAS</t>
  </si>
  <si>
    <t>NORIEGA</t>
  </si>
  <si>
    <t>JULIAN</t>
  </si>
  <si>
    <t>VALENCIA</t>
  </si>
  <si>
    <t>JUAN</t>
  </si>
  <si>
    <t>VELASQUEZ</t>
  </si>
  <si>
    <t>POZUELO</t>
  </si>
  <si>
    <t>DAVID</t>
  </si>
  <si>
    <t>OLIVERA</t>
  </si>
  <si>
    <t>ANGULO</t>
  </si>
  <si>
    <t>MADRID</t>
  </si>
  <si>
    <t>VELEZ</t>
  </si>
  <si>
    <t>PERTUZ</t>
  </si>
  <si>
    <t>BAUTISTA</t>
  </si>
  <si>
    <t>GUERRERO</t>
  </si>
  <si>
    <t>CANDELARIO</t>
  </si>
  <si>
    <t>PRUDENCIO</t>
  </si>
  <si>
    <t>GAMEZ</t>
  </si>
  <si>
    <t>NAVARRO</t>
  </si>
  <si>
    <t>MORENO</t>
  </si>
  <si>
    <t>CABAS</t>
  </si>
  <si>
    <t>LABORDE</t>
  </si>
  <si>
    <t>PALMERA</t>
  </si>
  <si>
    <t>DOMINGUEZ</t>
  </si>
  <si>
    <t>AMAYA</t>
  </si>
  <si>
    <t>ERLEIN</t>
  </si>
  <si>
    <t>CORREDOR</t>
  </si>
  <si>
    <t>DANIEL</t>
  </si>
  <si>
    <t>BAVATIVA</t>
  </si>
  <si>
    <t>BALDOMERO</t>
  </si>
  <si>
    <t>AREL</t>
  </si>
  <si>
    <t>FERNANDEZ</t>
  </si>
  <si>
    <t>ARAGON</t>
  </si>
  <si>
    <t>PARDO</t>
  </si>
  <si>
    <t>ANTOLINEZ</t>
  </si>
  <si>
    <t>MELENDEZ</t>
  </si>
  <si>
    <t>TEJEDA</t>
  </si>
  <si>
    <t>RICO</t>
  </si>
  <si>
    <t>ELIECER</t>
  </si>
  <si>
    <t>BECERRA</t>
  </si>
  <si>
    <t>JONATHAN</t>
  </si>
  <si>
    <t>CHAMORRO</t>
  </si>
  <si>
    <t>LLANES</t>
  </si>
  <si>
    <t>JOHN</t>
  </si>
  <si>
    <t>HENRY</t>
  </si>
  <si>
    <t>JERONIMO</t>
  </si>
  <si>
    <t>USCATEGUI</t>
  </si>
  <si>
    <t>JOHANA</t>
  </si>
  <si>
    <t>MONTERROSA</t>
  </si>
  <si>
    <t>JOHAN</t>
  </si>
  <si>
    <t>DE LA ROSA</t>
  </si>
  <si>
    <t>JHON</t>
  </si>
  <si>
    <t>SNEIDER</t>
  </si>
  <si>
    <t>ATENCIO</t>
  </si>
  <si>
    <t>PERAZA</t>
  </si>
  <si>
    <t>CORONELL</t>
  </si>
  <si>
    <t>NIEBLES</t>
  </si>
  <si>
    <t>JESITH</t>
  </si>
  <si>
    <t>TRIVIÑO</t>
  </si>
  <si>
    <t>JEFFERSON</t>
  </si>
  <si>
    <t>PABON</t>
  </si>
  <si>
    <t>GONGORA</t>
  </si>
  <si>
    <t>FLORENCIO</t>
  </si>
  <si>
    <t>REQUENA</t>
  </si>
  <si>
    <t>FADUL</t>
  </si>
  <si>
    <t>CORREA</t>
  </si>
  <si>
    <t>JAIRO</t>
  </si>
  <si>
    <t>ELIAS</t>
  </si>
  <si>
    <t>RUIZ</t>
  </si>
  <si>
    <t>JAIME</t>
  </si>
  <si>
    <t>MECIAS</t>
  </si>
  <si>
    <t>IVAN</t>
  </si>
  <si>
    <t>ESNEIDER</t>
  </si>
  <si>
    <t>LIZCANO</t>
  </si>
  <si>
    <t>ISIDRO</t>
  </si>
  <si>
    <t>ACERO</t>
  </si>
  <si>
    <t>HUGO</t>
  </si>
  <si>
    <t>VILLA</t>
  </si>
  <si>
    <t>CORDOBA</t>
  </si>
  <si>
    <t>HERNANDO</t>
  </si>
  <si>
    <t>FREITE</t>
  </si>
  <si>
    <t>HENIZ</t>
  </si>
  <si>
    <t>HEIDY</t>
  </si>
  <si>
    <t>HECTOR</t>
  </si>
  <si>
    <t>FILL</t>
  </si>
  <si>
    <t>COQUIES</t>
  </si>
  <si>
    <t>HAYLIN</t>
  </si>
  <si>
    <t>PATRICIA</t>
  </si>
  <si>
    <t>MATTOS</t>
  </si>
  <si>
    <t>HARBY</t>
  </si>
  <si>
    <t>HANDERSON</t>
  </si>
  <si>
    <t>YESID</t>
  </si>
  <si>
    <t>GUSTAVO</t>
  </si>
  <si>
    <t>SALOMON</t>
  </si>
  <si>
    <t>SANGREGORIO</t>
  </si>
  <si>
    <t>EUDES</t>
  </si>
  <si>
    <t>BRITTO</t>
  </si>
  <si>
    <t>CHARRIS</t>
  </si>
  <si>
    <t>ADOLFO</t>
  </si>
  <si>
    <t>GLEIDIS</t>
  </si>
  <si>
    <t>CATIANA</t>
  </si>
  <si>
    <t>CALERO</t>
  </si>
  <si>
    <t>GIOVANNI</t>
  </si>
  <si>
    <t>GILBERTO</t>
  </si>
  <si>
    <t>IGUARAN</t>
  </si>
  <si>
    <t>GERMAN</t>
  </si>
  <si>
    <t>VILLAR</t>
  </si>
  <si>
    <t>NIÑO</t>
  </si>
  <si>
    <t>GEOVANNY</t>
  </si>
  <si>
    <t>GEINER</t>
  </si>
  <si>
    <t>PAREJO</t>
  </si>
  <si>
    <t>GARI</t>
  </si>
  <si>
    <t>URIELES</t>
  </si>
  <si>
    <t>FREY</t>
  </si>
  <si>
    <t>JESSITH</t>
  </si>
  <si>
    <t>FREDYS</t>
  </si>
  <si>
    <t>DURAN</t>
  </si>
  <si>
    <t>JUNIOR</t>
  </si>
  <si>
    <t>VIZCAINO</t>
  </si>
  <si>
    <t>FREDY</t>
  </si>
  <si>
    <t>PUENTES</t>
  </si>
  <si>
    <t>NIETO</t>
  </si>
  <si>
    <t>FREDI</t>
  </si>
  <si>
    <t>ARVILLA</t>
  </si>
  <si>
    <t>PRIMERA</t>
  </si>
  <si>
    <t>BLANCO</t>
  </si>
  <si>
    <t>AMADOR</t>
  </si>
  <si>
    <t>PERALES</t>
  </si>
  <si>
    <t>FABIO</t>
  </si>
  <si>
    <t>REALES</t>
  </si>
  <si>
    <t>DEL RIO</t>
  </si>
  <si>
    <t>FABIAN</t>
  </si>
  <si>
    <t>DEL PRADO</t>
  </si>
  <si>
    <t>EVER</t>
  </si>
  <si>
    <t>ERIC</t>
  </si>
  <si>
    <t>SANTRICH</t>
  </si>
  <si>
    <t>ALVAREZ</t>
  </si>
  <si>
    <t>ENEIR</t>
  </si>
  <si>
    <t>EDWIN</t>
  </si>
  <si>
    <t>RONALD</t>
  </si>
  <si>
    <t>JOE</t>
  </si>
  <si>
    <t>CALVO</t>
  </si>
  <si>
    <t>PONCE</t>
  </si>
  <si>
    <t>GINEZ</t>
  </si>
  <si>
    <t>CASTAÑEDA</t>
  </si>
  <si>
    <t>BOTERO</t>
  </si>
  <si>
    <t>GAMARRA</t>
  </si>
  <si>
    <t>DAVILA</t>
  </si>
  <si>
    <t>EDGARDO</t>
  </si>
  <si>
    <t>LOAIZA</t>
  </si>
  <si>
    <t>EDGAR</t>
  </si>
  <si>
    <t>FLORIAN</t>
  </si>
  <si>
    <t>OSPINO</t>
  </si>
  <si>
    <t>BELEÑO</t>
  </si>
  <si>
    <t>DORA</t>
  </si>
  <si>
    <t>LUZ</t>
  </si>
  <si>
    <t>DONALDO</t>
  </si>
  <si>
    <t>BERDUGO</t>
  </si>
  <si>
    <t>DIEGO</t>
  </si>
  <si>
    <t>PARRA</t>
  </si>
  <si>
    <t>ARMANDO</t>
  </si>
  <si>
    <t>ZARATE</t>
  </si>
  <si>
    <t>ARAUJO</t>
  </si>
  <si>
    <t>DIANA</t>
  </si>
  <si>
    <t>DEIVIS</t>
  </si>
  <si>
    <t>ZAPATA</t>
  </si>
  <si>
    <t>CASTAÑO</t>
  </si>
  <si>
    <t>DEINER</t>
  </si>
  <si>
    <t>PLAZAS</t>
  </si>
  <si>
    <t>DAYRO</t>
  </si>
  <si>
    <t>DE LEON</t>
  </si>
  <si>
    <t>DARWIN</t>
  </si>
  <si>
    <t>TRUJILLO</t>
  </si>
  <si>
    <t>NOVA</t>
  </si>
  <si>
    <t>DANIS</t>
  </si>
  <si>
    <t>CRISOSTOMO</t>
  </si>
  <si>
    <t>CIRO</t>
  </si>
  <si>
    <t>ACOSTA</t>
  </si>
  <si>
    <t>AUGUSTO</t>
  </si>
  <si>
    <t>JOLEANIS</t>
  </si>
  <si>
    <t>BALAGUERA</t>
  </si>
  <si>
    <t>CARMEN</t>
  </si>
  <si>
    <t>ELENA</t>
  </si>
  <si>
    <t>BREYNER</t>
  </si>
  <si>
    <t>BRENDY</t>
  </si>
  <si>
    <t>SCOTT</t>
  </si>
  <si>
    <t>BREHIENER</t>
  </si>
  <si>
    <t>YIDID</t>
  </si>
  <si>
    <t>VILLALBA</t>
  </si>
  <si>
    <t>BERENA</t>
  </si>
  <si>
    <t>LUCIA</t>
  </si>
  <si>
    <t>BENJAMIN</t>
  </si>
  <si>
    <t>ARIEL</t>
  </si>
  <si>
    <t>DE ROA</t>
  </si>
  <si>
    <t>ASDRUBAL</t>
  </si>
  <si>
    <t>JOEL</t>
  </si>
  <si>
    <t>SOTOMAYOR</t>
  </si>
  <si>
    <t>ARNOLD</t>
  </si>
  <si>
    <t>SPTICK</t>
  </si>
  <si>
    <t>ARNEDO</t>
  </si>
  <si>
    <t>MOVIL</t>
  </si>
  <si>
    <t>LUNA</t>
  </si>
  <si>
    <t>ANSELMO</t>
  </si>
  <si>
    <t>LEIVA</t>
  </si>
  <si>
    <t>SALGADO</t>
  </si>
  <si>
    <t>ANDRIW</t>
  </si>
  <si>
    <t>CAMILO</t>
  </si>
  <si>
    <t>MONTEJO</t>
  </si>
  <si>
    <t>ANDREA</t>
  </si>
  <si>
    <t>SANMARTIN</t>
  </si>
  <si>
    <t>GALVAN</t>
  </si>
  <si>
    <t>ANAXIS</t>
  </si>
  <si>
    <t>ANA</t>
  </si>
  <si>
    <t>VERONICA</t>
  </si>
  <si>
    <t>ANDRADE</t>
  </si>
  <si>
    <t>PARRAO</t>
  </si>
  <si>
    <t>BEATRIZ</t>
  </si>
  <si>
    <t>BARROZO</t>
  </si>
  <si>
    <t>AMILKAR</t>
  </si>
  <si>
    <t>ALONSO</t>
  </si>
  <si>
    <t>CERCHAR</t>
  </si>
  <si>
    <t>CASTIBLANCO</t>
  </si>
  <si>
    <t>CHOLY</t>
  </si>
  <si>
    <t>OYARBIDES</t>
  </si>
  <si>
    <t>ALISARDO</t>
  </si>
  <si>
    <t>ALGEMIRO</t>
  </si>
  <si>
    <t>CANCIO</t>
  </si>
  <si>
    <t>LEEST</t>
  </si>
  <si>
    <t>ALFREDO</t>
  </si>
  <si>
    <t>BRUGES</t>
  </si>
  <si>
    <t>OCHOA</t>
  </si>
  <si>
    <t>ALEXANDER</t>
  </si>
  <si>
    <t>SANTANDER</t>
  </si>
  <si>
    <t>CERPA</t>
  </si>
  <si>
    <t>FRIA</t>
  </si>
  <si>
    <t>MONTOYA</t>
  </si>
  <si>
    <t>ALEX</t>
  </si>
  <si>
    <t>OLAYA</t>
  </si>
  <si>
    <t>MENDEZ</t>
  </si>
  <si>
    <t>PERALTA</t>
  </si>
  <si>
    <t>TOBIOS</t>
  </si>
  <si>
    <t>ALBERT</t>
  </si>
  <si>
    <t>TABORDA</t>
  </si>
  <si>
    <t>ARDILA</t>
  </si>
  <si>
    <t>DE</t>
  </si>
  <si>
    <t>AGUAS</t>
  </si>
  <si>
    <t>WILSON</t>
  </si>
  <si>
    <t>YANES</t>
  </si>
  <si>
    <t>ARZUZA</t>
  </si>
  <si>
    <t>ADRIAN</t>
  </si>
  <si>
    <t>CARDONA</t>
  </si>
  <si>
    <t>DE HORTA</t>
  </si>
  <si>
    <t>ADAN</t>
  </si>
  <si>
    <t>ARGUELLO</t>
  </si>
  <si>
    <t>ABNER</t>
  </si>
  <si>
    <t>FARID</t>
  </si>
  <si>
    <t>ABIGAIL</t>
  </si>
  <si>
    <t>ABELARDO</t>
  </si>
  <si>
    <t>BELTRAN</t>
  </si>
  <si>
    <t>ERIK</t>
  </si>
  <si>
    <t>MORON</t>
  </si>
  <si>
    <t>MILLER</t>
  </si>
  <si>
    <t>DAMIAN</t>
  </si>
  <si>
    <t>MEDELLIN</t>
  </si>
  <si>
    <t>MORA</t>
  </si>
  <si>
    <t>VILLEGAS</t>
  </si>
  <si>
    <t>DACONTE</t>
  </si>
  <si>
    <t>LISET</t>
  </si>
  <si>
    <t>DAYANA</t>
  </si>
  <si>
    <t>AYALA</t>
  </si>
  <si>
    <t>ILIANA</t>
  </si>
  <si>
    <t>TORIBIO</t>
  </si>
  <si>
    <t>SANDRA</t>
  </si>
  <si>
    <t>BORNACHERA</t>
  </si>
  <si>
    <t>VILORIA</t>
  </si>
  <si>
    <t>LEONEL</t>
  </si>
  <si>
    <t>EFRAIN</t>
  </si>
  <si>
    <t>STAND</t>
  </si>
  <si>
    <t>JANGEL</t>
  </si>
  <si>
    <t>WALTER</t>
  </si>
  <si>
    <t>ESCOBAR</t>
  </si>
  <si>
    <t>MOYA</t>
  </si>
  <si>
    <t>JIMMY</t>
  </si>
  <si>
    <t>ARIZA</t>
  </si>
  <si>
    <t>MEJIA</t>
  </si>
  <si>
    <t>NORBERTO</t>
  </si>
  <si>
    <t>TAPIA</t>
  </si>
  <si>
    <t>REYNER</t>
  </si>
  <si>
    <t>ECHEVERRY</t>
  </si>
  <si>
    <t>HERNAN</t>
  </si>
  <si>
    <t>EDMAR</t>
  </si>
  <si>
    <t>EDIÑHO</t>
  </si>
  <si>
    <t>DANNA</t>
  </si>
  <si>
    <t>MARCELA</t>
  </si>
  <si>
    <t>LARRANS</t>
  </si>
  <si>
    <t>FONTANILLA</t>
  </si>
  <si>
    <t>OLIVO</t>
  </si>
  <si>
    <t>MENDRIZ</t>
  </si>
  <si>
    <t>YAMITH</t>
  </si>
  <si>
    <t>RIAÑO</t>
  </si>
  <si>
    <t>MIER</t>
  </si>
  <si>
    <t>ELECTO</t>
  </si>
  <si>
    <t>GAMERO</t>
  </si>
  <si>
    <t>JHONY</t>
  </si>
  <si>
    <t>CUISMAN</t>
  </si>
  <si>
    <t>CAHUANA</t>
  </si>
  <si>
    <t>TEJEDOR</t>
  </si>
  <si>
    <t>CLARA</t>
  </si>
  <si>
    <t>ROSA</t>
  </si>
  <si>
    <t>OBREGON</t>
  </si>
  <si>
    <t>DUARTE</t>
  </si>
  <si>
    <t>ANGARITA</t>
  </si>
  <si>
    <t>RAMON</t>
  </si>
  <si>
    <t>SAURITH</t>
  </si>
  <si>
    <t>DANIELA</t>
  </si>
  <si>
    <t>CLAUDIA</t>
  </si>
  <si>
    <t>MALDONADO</t>
  </si>
  <si>
    <t>ALEMAN</t>
  </si>
  <si>
    <t>PEINADO</t>
  </si>
  <si>
    <t>SUGEY</t>
  </si>
  <si>
    <t>SALCEDO</t>
  </si>
  <si>
    <t>DELGADO</t>
  </si>
  <si>
    <t>DEIRDRE</t>
  </si>
  <si>
    <t>GIL</t>
  </si>
  <si>
    <t>BRAYAN</t>
  </si>
  <si>
    <t>LEONELDA</t>
  </si>
  <si>
    <t>HUGETH</t>
  </si>
  <si>
    <t>VIDAL</t>
  </si>
  <si>
    <t>PANEFLECK</t>
  </si>
  <si>
    <t>HUERTAS</t>
  </si>
  <si>
    <t>MARENCO</t>
  </si>
  <si>
    <t>JAIR</t>
  </si>
  <si>
    <t>YUSEN</t>
  </si>
  <si>
    <t>PLATA</t>
  </si>
  <si>
    <t>RENNY</t>
  </si>
  <si>
    <t>VALERA</t>
  </si>
  <si>
    <t>RUIDIAZ</t>
  </si>
  <si>
    <t>DANIA</t>
  </si>
  <si>
    <t>GUADALUPE</t>
  </si>
  <si>
    <t>OLIVER</t>
  </si>
  <si>
    <t>VANEGAS</t>
  </si>
  <si>
    <t>YONATAN</t>
  </si>
  <si>
    <t>GIAN</t>
  </si>
  <si>
    <t>OBESO</t>
  </si>
  <si>
    <t>PIMIENTA</t>
  </si>
  <si>
    <t>LUGO</t>
  </si>
  <si>
    <t>WUALDYRIS</t>
  </si>
  <si>
    <t xml:space="preserve">MOJICA </t>
  </si>
  <si>
    <t xml:space="preserve">JOSE </t>
  </si>
  <si>
    <t>IBAÑEZ</t>
  </si>
  <si>
    <t>CASTRILLO</t>
  </si>
  <si>
    <t>YOISMAR</t>
  </si>
  <si>
    <t>GALEANA</t>
  </si>
  <si>
    <t>SAADE</t>
  </si>
  <si>
    <t>SEBASTIAN</t>
  </si>
  <si>
    <t>ROA</t>
  </si>
  <si>
    <t>YASMID</t>
  </si>
  <si>
    <t>ZULEIMA</t>
  </si>
  <si>
    <t>MOZO</t>
  </si>
  <si>
    <t>JESID</t>
  </si>
  <si>
    <t>ARTURO</t>
  </si>
  <si>
    <t xml:space="preserve">RAFAEL </t>
  </si>
  <si>
    <t>CARRILLO</t>
  </si>
  <si>
    <t>LUBO</t>
  </si>
  <si>
    <t>FERRER</t>
  </si>
  <si>
    <t>PHILLIPS</t>
  </si>
  <si>
    <t>BERRIO</t>
  </si>
  <si>
    <t>MADUEÑO</t>
  </si>
  <si>
    <t xml:space="preserve">JUAN </t>
  </si>
  <si>
    <t>CAIAFA</t>
  </si>
  <si>
    <t>ESCAF</t>
  </si>
  <si>
    <t xml:space="preserve">LUIS </t>
  </si>
  <si>
    <t xml:space="preserve">CARLOS </t>
  </si>
  <si>
    <t>RUBIO</t>
  </si>
  <si>
    <t xml:space="preserve">CLAUDIA </t>
  </si>
  <si>
    <t xml:space="preserve">GUERRA </t>
  </si>
  <si>
    <t>PALMA</t>
  </si>
  <si>
    <t>JACOME</t>
  </si>
  <si>
    <t>SOLANILLA</t>
  </si>
  <si>
    <t xml:space="preserve">ABEL </t>
  </si>
  <si>
    <t>AVILA</t>
  </si>
  <si>
    <t xml:space="preserve">ARNOLDO </t>
  </si>
  <si>
    <t>JARAMILLO</t>
  </si>
  <si>
    <t>HOLGUIN</t>
  </si>
  <si>
    <t xml:space="preserve">ENRIQUE </t>
  </si>
  <si>
    <t xml:space="preserve">RODRIGUEZ </t>
  </si>
  <si>
    <t>RUDY</t>
  </si>
  <si>
    <t>PAIPA</t>
  </si>
  <si>
    <t>MANCO</t>
  </si>
  <si>
    <t xml:space="preserve">MARTINEZ </t>
  </si>
  <si>
    <t xml:space="preserve">SANDRA </t>
  </si>
  <si>
    <t>JUDITH</t>
  </si>
  <si>
    <t>REYES</t>
  </si>
  <si>
    <t xml:space="preserve">LAURA </t>
  </si>
  <si>
    <t>ARTETA</t>
  </si>
  <si>
    <t>MUGNO</t>
  </si>
  <si>
    <t xml:space="preserve">ORTIZ </t>
  </si>
  <si>
    <t>DE ARCO</t>
  </si>
  <si>
    <t>WILLINGTON</t>
  </si>
  <si>
    <t>LADINEZ</t>
  </si>
  <si>
    <t>BOHORQUEZ</t>
  </si>
  <si>
    <t>FANDIÑO</t>
  </si>
  <si>
    <t>BLEIDER</t>
  </si>
  <si>
    <t>OSORIO</t>
  </si>
  <si>
    <t>CHIQUILLO</t>
  </si>
  <si>
    <t xml:space="preserve">LALINDE </t>
  </si>
  <si>
    <t>RIVALDO</t>
  </si>
  <si>
    <t>GONZALO</t>
  </si>
  <si>
    <t>BRAVO</t>
  </si>
  <si>
    <t>LEONIS</t>
  </si>
  <si>
    <t>ANIBAL</t>
  </si>
  <si>
    <t>STUWE</t>
  </si>
  <si>
    <t>ROLDAN</t>
  </si>
  <si>
    <t xml:space="preserve">ALVARO </t>
  </si>
  <si>
    <t>DE ANDREIS</t>
  </si>
  <si>
    <t xml:space="preserve">ROSANNA </t>
  </si>
  <si>
    <t xml:space="preserve">AMPARO </t>
  </si>
  <si>
    <t>MIRIAM</t>
  </si>
  <si>
    <t>BERTILDA</t>
  </si>
  <si>
    <t>OSNEIDER</t>
  </si>
  <si>
    <t>MONTEALEGRE</t>
  </si>
  <si>
    <t>ROMAN</t>
  </si>
  <si>
    <t>AURA</t>
  </si>
  <si>
    <t>AREVALO</t>
  </si>
  <si>
    <t>VICTOR</t>
  </si>
  <si>
    <t>AFRANIO</t>
  </si>
  <si>
    <t>GUARNIZO</t>
  </si>
  <si>
    <t xml:space="preserve">IVONNE </t>
  </si>
  <si>
    <t>LORENA</t>
  </si>
  <si>
    <t xml:space="preserve">ANGARITA </t>
  </si>
  <si>
    <t>YULIS</t>
  </si>
  <si>
    <t>YAJAIRA</t>
  </si>
  <si>
    <t>EUGENIA</t>
  </si>
  <si>
    <t>LEON</t>
  </si>
  <si>
    <t>JUANITA</t>
  </si>
  <si>
    <t>HERMEN</t>
  </si>
  <si>
    <t>EYBER</t>
  </si>
  <si>
    <t>FREDDYS</t>
  </si>
  <si>
    <t xml:space="preserve">FERNANDO </t>
  </si>
  <si>
    <t>LIESSEL</t>
  </si>
  <si>
    <t>EDWAR</t>
  </si>
  <si>
    <t>MONTENEGRO</t>
  </si>
  <si>
    <t>PORTELA</t>
  </si>
  <si>
    <t>SAMUEL</t>
  </si>
  <si>
    <t>NICOLAS</t>
  </si>
  <si>
    <t>CANDIA</t>
  </si>
  <si>
    <t>ACUÑA</t>
  </si>
  <si>
    <t>ESTEBAN</t>
  </si>
  <si>
    <t>CABANA</t>
  </si>
  <si>
    <t>EDUARD</t>
  </si>
  <si>
    <t>ARREGOCES</t>
  </si>
  <si>
    <t>HERNADEZ</t>
  </si>
  <si>
    <t>ROYSER</t>
  </si>
  <si>
    <t>CONTENTO</t>
  </si>
  <si>
    <t>OLGA</t>
  </si>
  <si>
    <t>SOLANO</t>
  </si>
  <si>
    <t>YEINYS</t>
  </si>
  <si>
    <t>MARY</t>
  </si>
  <si>
    <t>PEDRO ANTONIO DIAZ D ACUNTI</t>
  </si>
  <si>
    <t>AARON</t>
  </si>
  <si>
    <t>MAYA</t>
  </si>
  <si>
    <t>CAMPI</t>
  </si>
  <si>
    <t>ANGELICA</t>
  </si>
  <si>
    <t>RIOS</t>
  </si>
  <si>
    <t>GLORIA</t>
  </si>
  <si>
    <t xml:space="preserve">DIAZ </t>
  </si>
  <si>
    <t>PATIÑO</t>
  </si>
  <si>
    <t xml:space="preserve">EDUAR </t>
  </si>
  <si>
    <t>ALVARADO</t>
  </si>
  <si>
    <t>GUERLY</t>
  </si>
  <si>
    <t>AHUMADA</t>
  </si>
  <si>
    <t xml:space="preserve">EYFFEL </t>
  </si>
  <si>
    <t>HUSSEIN</t>
  </si>
  <si>
    <t>HERMES</t>
  </si>
  <si>
    <t>SAMPER</t>
  </si>
  <si>
    <t>BENITEZ</t>
  </si>
  <si>
    <t>GRIEGO</t>
  </si>
  <si>
    <t>KENNY</t>
  </si>
  <si>
    <t>ROYER</t>
  </si>
  <si>
    <t>ZAMIR</t>
  </si>
  <si>
    <t>BELLOZO</t>
  </si>
  <si>
    <t>MERIS</t>
  </si>
  <si>
    <t>QUIROZ</t>
  </si>
  <si>
    <t>LUISA</t>
  </si>
  <si>
    <t xml:space="preserve">GARCIA </t>
  </si>
  <si>
    <t>CASTELLANO</t>
  </si>
  <si>
    <t xml:space="preserve">LINA </t>
  </si>
  <si>
    <t>ABEL  SANTIAGO JACOME SOLANILLA</t>
  </si>
  <si>
    <t>ARNOLDO  ENRIQUE AVILA ORTEGA</t>
  </si>
  <si>
    <t>JESUS ENRIQUE  JARAMILLO HOLGUIN</t>
  </si>
  <si>
    <t>RUDY MARGARITA RODRIGUEZ  BARRIOS</t>
  </si>
  <si>
    <t>LUIS FERNANDO BRITO PAIPA</t>
  </si>
  <si>
    <t xml:space="preserve">SANDRA  JUDITH MANCO MARTINEZ </t>
  </si>
  <si>
    <t>LAURA  CRISTINA REYES MERCADO</t>
  </si>
  <si>
    <t>LUIS EDUARDO ACOSTA DOMINGUEZ</t>
  </si>
  <si>
    <t>ANDREA CAROLINA MARTINEZ AVENDAÑO</t>
  </si>
  <si>
    <t>JUAN  ALFONSO MALDONADO PADILLA</t>
  </si>
  <si>
    <t>JAIME RAFAEL ARTETA DE LA HOZ</t>
  </si>
  <si>
    <t>FRANCISCO JAVIER MUGNO MIER</t>
  </si>
  <si>
    <t>MANUEL SANTIAGO PADILLA ARIZA</t>
  </si>
  <si>
    <t>WILLINGTON RAFAEL ORTIZ  DE ARCO</t>
  </si>
  <si>
    <t>IVAN  LADINEZ BOHORQUEZ</t>
  </si>
  <si>
    <t>BLEIDER ALFONSO FANDIÑO MUÑOZ</t>
  </si>
  <si>
    <t>ALONSO  TABORDA OSORIO</t>
  </si>
  <si>
    <t>JESUS ELIAS HERNANDEZ CHIQUILLO</t>
  </si>
  <si>
    <t>GONZALO  LALINDE  RIVALDO</t>
  </si>
  <si>
    <t>LEONIS ENRIQUE HERNANDEZ BRAVO</t>
  </si>
  <si>
    <t>ANIBAL RUBEN JIMENEZ MOZO</t>
  </si>
  <si>
    <t>ALVARO  JOSE STUWE ROLDAN</t>
  </si>
  <si>
    <t>ROSANNA  DE JESUS PARDO DE ANDREIS</t>
  </si>
  <si>
    <t>AMPARO  DE JESUS IGUARAN JULIO</t>
  </si>
  <si>
    <t>LUIS ALBERTO DELGADO LOZANO</t>
  </si>
  <si>
    <t>OSNEIDER FABIAN BECERRA PEREZ</t>
  </si>
  <si>
    <t>ROMAN ELIECER MONTEALEGRE RAMIREZ</t>
  </si>
  <si>
    <t>AURA CAROLINA MARTINEZ GONZALEZ</t>
  </si>
  <si>
    <t>VICTOR HUGO ZAPATA MARQUEZ</t>
  </si>
  <si>
    <t>AFRANIO ENRIQUE HERNANDEZ AREVALO</t>
  </si>
  <si>
    <t>ROSANA DEL PILAR CARDENAS CASTAÑEDA</t>
  </si>
  <si>
    <t>IVONNE  LORENA GONZALEZ GUARNIZO</t>
  </si>
  <si>
    <t>ANA MARIA ANDRADE CONTRERAS</t>
  </si>
  <si>
    <t>YULIS YAJAIRA ANGARITA  OROZCO</t>
  </si>
  <si>
    <t>BEATRIZ EUGENIA VALENCIA DELGADO</t>
  </si>
  <si>
    <t>HERMEN DAVID DE LA ROSA BORJA</t>
  </si>
  <si>
    <t>JESID FABIAN RODRIGUEZ DUARTE</t>
  </si>
  <si>
    <t>EYBER ALBERTO FONSECA SARMIENTO</t>
  </si>
  <si>
    <t>FREDDYS RAFAEL MOJICA MARTINEZ</t>
  </si>
  <si>
    <t>FERNANDO  JOSE BARRIOS MIER</t>
  </si>
  <si>
    <t>ALVARO  ENRIQUE TAPIA GONZALEZ</t>
  </si>
  <si>
    <t>EDWIN JAVIER MENDEZ SILVA</t>
  </si>
  <si>
    <t>LEONARDO EMILIO RODRIGUEZ GUERRERO</t>
  </si>
  <si>
    <t>LIESSEL EUGENIA CANTILLO RAMIREZ</t>
  </si>
  <si>
    <t>EDWAR SANTIAGO CONTRERAS ROMAN</t>
  </si>
  <si>
    <t>LEONARDO ENRIQUE MONTENEGRO PABON</t>
  </si>
  <si>
    <t>ALONSO ENRIQUE MARTINEZ HERRERA</t>
  </si>
  <si>
    <t>SAMUEL NICOLAS JULIO PORTELA</t>
  </si>
  <si>
    <t>JULIO CESAR CANDIA GONZALEZ</t>
  </si>
  <si>
    <t>ESTEBAN ALFONSO ACUÑA CANTILLO</t>
  </si>
  <si>
    <t>EDUARD ENRIQUE CABANA GOMEZ</t>
  </si>
  <si>
    <t>CAMILO ANDRES BLANCO ARREGOCES</t>
  </si>
  <si>
    <t>ROYSER ANDRES HERNADEZ VELEZ</t>
  </si>
  <si>
    <t>OLGA CRISTINA ROJAS CONTENTO</t>
  </si>
  <si>
    <t>HERNANDO JAVIER SANCHEZ ALVAREZ</t>
  </si>
  <si>
    <t>NATALIA MARGARITA DE LA ROSA SALAS</t>
  </si>
  <si>
    <t>YEINYS MARY SOLANO GOMEZ</t>
  </si>
  <si>
    <t>EDGAR ANDRES AARON GUERRERO</t>
  </si>
  <si>
    <t>ANDRES FELIPE MAYA LOPEZ</t>
  </si>
  <si>
    <t>ANGELICA MARIA DIAZ CAMPI</t>
  </si>
  <si>
    <t>MISAEL ENRIQUE ARAUJO DIAZ</t>
  </si>
  <si>
    <t>GLORIA ROCIO JIMENEZ RIOS</t>
  </si>
  <si>
    <t>SANDRA JUANITA TORRES LEON</t>
  </si>
  <si>
    <t>MIRIAM BERTILDA ALVAREZ GARI</t>
  </si>
  <si>
    <t>ANDRES LEONARDO TORRES FONSECA</t>
  </si>
  <si>
    <t>LINA MARGARITA DIAZ  ZAMBRANO</t>
  </si>
  <si>
    <t>EDUAR  LEONEL NARVAEZ PATIÑO</t>
  </si>
  <si>
    <t>GUERLY ANTONIO ALVAREZ ALVARADO</t>
  </si>
  <si>
    <t>DIANA MARCELA GOMEZ GUERRERO</t>
  </si>
  <si>
    <t>EYFFEL  HUSSEIN AHUMADA ALEMAN</t>
  </si>
  <si>
    <t>HERMES ADRIAN BARROS ALVAREZ</t>
  </si>
  <si>
    <t>ANDERSON DAMIAN SAMPER MONSALVO</t>
  </si>
  <si>
    <t>MARYURIS  MARTINEZ BENITEZ</t>
  </si>
  <si>
    <t>KENNY ROYER ORTIZ GRIEGO</t>
  </si>
  <si>
    <t>ZAMIR JOSE MENDOZA ALVAREZ</t>
  </si>
  <si>
    <t>CARLOS ALONSO BELLOZO CARVAJAL</t>
  </si>
  <si>
    <t>MERIS ISABEL VELASQUEZ OLIVEROS</t>
  </si>
  <si>
    <t>LUISA FERNANDA QUIROZ AVILA</t>
  </si>
  <si>
    <t>LINA  MARIA GARCIA  CASTELLANO</t>
  </si>
  <si>
    <t>PAYARES</t>
  </si>
  <si>
    <t>YONI</t>
  </si>
  <si>
    <t>YONI YAIR GONZALEZ PAYARES</t>
  </si>
  <si>
    <t>LIMA</t>
  </si>
  <si>
    <t>RICARDO JOSE NUÑEZ LIMA</t>
  </si>
  <si>
    <t xml:space="preserve">SOTO </t>
  </si>
  <si>
    <t xml:space="preserve">BRAYAN DAVID SALCEDO SOTO </t>
  </si>
  <si>
    <t xml:space="preserve">ACOSTA </t>
  </si>
  <si>
    <t>FRANKLIN</t>
  </si>
  <si>
    <t>FRANKLIN DE JESUS ACOSTA  SANCHEZ</t>
  </si>
  <si>
    <t>VERONA</t>
  </si>
  <si>
    <t>ISLENA</t>
  </si>
  <si>
    <t>ISLENA DEL PILAR DIAZ VERONA</t>
  </si>
  <si>
    <t>LOSADA</t>
  </si>
  <si>
    <t>CARLOS ANDRES LOSADA VIDAL</t>
  </si>
  <si>
    <t>JOSE  DE LA CRUZ MOJICA  REDONDO</t>
  </si>
  <si>
    <t>RAFAEL  ARMANDO TORRES TORRES</t>
  </si>
  <si>
    <t>ORLANDO ADOLFO BARROS PHILLIPS</t>
  </si>
  <si>
    <t>JOSE  LUIS ANDRADE GUTIERREZ</t>
  </si>
  <si>
    <t>JUAN  ANDRES BERRIO MADUEÑO</t>
  </si>
  <si>
    <t>JOSE  GABRIEL CAIAFA ESCAF</t>
  </si>
  <si>
    <t>LUIS  ALFONSO CARDONA ARIAS</t>
  </si>
  <si>
    <t>CARLOS  JULIO DURAN REDONDO</t>
  </si>
  <si>
    <t>CLAUDIA  PATRICIA RUBIO ROMERO</t>
  </si>
  <si>
    <t>CARLOS  JAVIER GUERRA  PALMA</t>
  </si>
  <si>
    <t>HECTOR ERNESTO HERNANDEZ MARTINEZ</t>
  </si>
  <si>
    <t xml:space="preserve">JHON </t>
  </si>
  <si>
    <t>JHON  JAIRO SANCHEZ ESCOBAR</t>
  </si>
  <si>
    <t>POVEDA</t>
  </si>
  <si>
    <t>JOHN JAIRO POVEDA JIMENEZ</t>
  </si>
  <si>
    <t>SAUMET</t>
  </si>
  <si>
    <t>JAIME ANDRES SAUMET JIMENEZ</t>
  </si>
  <si>
    <t>BADILLO</t>
  </si>
  <si>
    <t>RAFAEL DAVID MERCADO BADILLO</t>
  </si>
  <si>
    <t>ESCUDERO</t>
  </si>
  <si>
    <t>HERRRERA</t>
  </si>
  <si>
    <t>VANESSA</t>
  </si>
  <si>
    <t>VANESSA CAROLINA ESCUDERO HERRRERA</t>
  </si>
  <si>
    <t>JESUS DAVID OROZCO MARTINEZ</t>
  </si>
  <si>
    <t>DANIELA MARGARITA CAMARGO ALVAREZ</t>
  </si>
  <si>
    <t>COLLANTE</t>
  </si>
  <si>
    <t>SANDRA  PAOLA COLLANTE VELASQUEZ</t>
  </si>
  <si>
    <t>STEFFI</t>
  </si>
  <si>
    <t>MICHELLE</t>
  </si>
  <si>
    <t>STEFFI MICHELLE QUINTERO MONTES</t>
  </si>
  <si>
    <t>VILLANUEVA</t>
  </si>
  <si>
    <t>SEPULVEDA</t>
  </si>
  <si>
    <t>KEVIN DAVID VILLANUEVA SEPULVEDA</t>
  </si>
  <si>
    <t>FREDIS</t>
  </si>
  <si>
    <t>FREDIS ENRIQUE ZAPATA HERRERA</t>
  </si>
  <si>
    <t>JHON JAIRO GARCIA HENRIQUEZ</t>
  </si>
  <si>
    <t>T3: Se utiliza cuando el turno empieza de lunes a viernes sin festivos</t>
  </si>
  <si>
    <t>T3D: Se utiliza cuando el turno empieza un domingo o festivo y el dia siguiente es un dia ordinario</t>
  </si>
  <si>
    <t>T3S: Se utiliza cuando el turno empieza un sabado o un dia antes de un festivo</t>
  </si>
  <si>
    <t>T3DF: Se utiliza cuando el turno empieza un domingo o festivo y el dia siguiente es otro dia festivo</t>
  </si>
  <si>
    <t>T11: Se utiliza cuando el turno empieza de lunes a viernes sin festivos</t>
  </si>
  <si>
    <t>T11S: Se utiliza cuando el turno empieza un sabado o un dia antes de un festivo</t>
  </si>
  <si>
    <t>T11D: Se utiliza cuando el turno empieza un domingo o festivo y el dia siguiente es un dia ordinario</t>
  </si>
  <si>
    <t>T11DF: Se utiliza cuando el turno empieza un domingo o festivo y el dia siguiente es otro dia festivo</t>
  </si>
  <si>
    <t>TURNO #3</t>
  </si>
  <si>
    <t>TURNO #11</t>
  </si>
  <si>
    <t>VERSIÓN: 02</t>
  </si>
  <si>
    <t>REPORTE DE TURNOS</t>
  </si>
  <si>
    <t>CÓDIGO: SH-F08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</si>
</sst>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_-;\-* #,##0_-;_-* &quot;-&quot;_-;_-@"/>
  </numFmts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</font>
    <font>
      <sz val="11"/>
      <color theme="1"/>
      <name val="Calibri"/>
      <family val="2"/>
    </font>
    <font>
      <b/>
      <sz val="9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1"/>
      <color theme="1"/>
      <name val="Calibri"/>
      <family val="2"/>
    </font>
    <font>
      <b/>
      <sz val="7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9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Arial"/>
      <family val="2"/>
    </font>
    <font>
      <b/>
      <sz val="11"/>
      <color theme="1"/>
      <name val="Calibri"/>
      <family val="2"/>
    </font>
    <font>
      <b/>
      <sz val="9"/>
      <color rgb="FFC0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FFFF00"/>
        <bgColor indexed="64"/>
      </patternFill>
    </fill>
    <fill>
      <patternFill patternType="solid">
        <fgColor rgb="FFF9CB9C"/>
        <bgColor rgb="FFF9CB9C"/>
      </patternFill>
    </fill>
    <fill>
      <patternFill patternType="solid">
        <fgColor rgb="FFFFFFFF"/>
        <bgColor rgb="FFFFFFFF"/>
      </patternFill>
    </fill>
    <fill>
      <patternFill patternType="solid">
        <fgColor rgb="FFFF0000"/>
        <bgColor rgb="FFFF0000"/>
      </patternFill>
    </fill>
    <fill>
      <patternFill patternType="solid">
        <fgColor rgb="FFFFFF00"/>
        <bgColor rgb="FFFFFF00"/>
      </patternFill>
    </fill>
    <fill>
      <patternFill patternType="solid">
        <fgColor rgb="FF000000"/>
        <bgColor rgb="FF000000"/>
      </patternFill>
    </fill>
    <fill>
      <patternFill patternType="solid">
        <fgColor theme="4" tint="0.39997558519241921"/>
        <bgColor rgb="FFFFFFFF"/>
      </patternFill>
    </fill>
    <fill>
      <patternFill patternType="solid">
        <fgColor theme="2" tint="-0.499984740745262"/>
        <bgColor rgb="FFFFFFFF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DEEAF6"/>
        <bgColor rgb="FFDEEAF6"/>
      </patternFill>
    </fill>
    <fill>
      <patternFill patternType="solid">
        <fgColor rgb="FFD9E2F3"/>
        <bgColor rgb="FFD9E2F3"/>
      </patternFill>
    </fill>
    <fill>
      <patternFill patternType="solid">
        <fgColor rgb="FFFFCCCC"/>
        <bgColor indexed="64"/>
      </patternFill>
    </fill>
    <fill>
      <patternFill patternType="solid">
        <fgColor theme="6" tint="0.59999389629810485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4" tint="-0.24994659260841701"/>
      </left>
      <right style="hair">
        <color theme="4" tint="-0.24994659260841701"/>
      </right>
      <top style="medium">
        <color theme="4" tint="-0.24994659260841701"/>
      </top>
      <bottom style="hair">
        <color theme="4" tint="-0.24994659260841701"/>
      </bottom>
      <diagonal/>
    </border>
    <border>
      <left style="hair">
        <color theme="4" tint="-0.24994659260841701"/>
      </left>
      <right style="medium">
        <color theme="4" tint="-0.24994659260841701"/>
      </right>
      <top style="medium">
        <color theme="4" tint="-0.24994659260841701"/>
      </top>
      <bottom style="hair">
        <color theme="4" tint="-0.24994659260841701"/>
      </bottom>
      <diagonal/>
    </border>
    <border>
      <left style="medium">
        <color theme="4" tint="-0.24994659260841701"/>
      </left>
      <right style="hair">
        <color theme="4" tint="-0.24994659260841701"/>
      </right>
      <top style="hair">
        <color theme="4" tint="-0.24994659260841701"/>
      </top>
      <bottom style="hair">
        <color theme="4" tint="-0.24994659260841701"/>
      </bottom>
      <diagonal/>
    </border>
    <border>
      <left style="hair">
        <color theme="4" tint="-0.24994659260841701"/>
      </left>
      <right style="medium">
        <color theme="4" tint="-0.24994659260841701"/>
      </right>
      <top style="hair">
        <color theme="4" tint="-0.24994659260841701"/>
      </top>
      <bottom style="hair">
        <color theme="4" tint="-0.2499465926084170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theme="4" tint="-0.24994659260841701"/>
      </left>
      <right/>
      <top style="medium">
        <color theme="4" tint="-0.24994659260841701"/>
      </top>
      <bottom/>
      <diagonal/>
    </border>
    <border>
      <left/>
      <right style="medium">
        <color theme="4" tint="-0.24994659260841701"/>
      </right>
      <top style="medium">
        <color theme="4" tint="-0.24994659260841701"/>
      </top>
      <bottom/>
      <diagonal/>
    </border>
    <border>
      <left style="medium">
        <color theme="4" tint="-0.24994659260841701"/>
      </left>
      <right/>
      <top/>
      <bottom/>
      <diagonal/>
    </border>
    <border>
      <left/>
      <right style="medium">
        <color theme="4" tint="-0.24994659260841701"/>
      </right>
      <top/>
      <bottom/>
      <diagonal/>
    </border>
    <border>
      <left style="medium">
        <color theme="4" tint="-0.24994659260841701"/>
      </left>
      <right/>
      <top/>
      <bottom style="hair">
        <color theme="4" tint="-0.24994659260841701"/>
      </bottom>
      <diagonal/>
    </border>
    <border>
      <left/>
      <right style="medium">
        <color theme="4" tint="-0.24994659260841701"/>
      </right>
      <top/>
      <bottom style="hair">
        <color theme="4" tint="-0.24994659260841701"/>
      </bottom>
      <diagonal/>
    </border>
    <border>
      <left style="thin">
        <color theme="4" tint="0.59996337778862885"/>
      </left>
      <right/>
      <top style="thin">
        <color theme="4" tint="0.59996337778862885"/>
      </top>
      <bottom/>
      <diagonal/>
    </border>
    <border>
      <left style="thin">
        <color theme="4" tint="0.59996337778862885"/>
      </left>
      <right/>
      <top/>
      <bottom style="thin">
        <color theme="4" tint="0.59996337778862885"/>
      </bottom>
      <diagonal/>
    </border>
    <border>
      <left style="thin">
        <color theme="4" tint="-0.499984740745262"/>
      </left>
      <right style="hair">
        <color theme="4" tint="-0.499984740745262"/>
      </right>
      <top style="hair">
        <color theme="4" tint="-0.499984740745262"/>
      </top>
      <bottom style="hair">
        <color theme="4" tint="-0.499984740745262"/>
      </bottom>
      <diagonal/>
    </border>
    <border>
      <left style="hair">
        <color theme="4" tint="-0.499984740745262"/>
      </left>
      <right style="hair">
        <color theme="4" tint="-0.499984740745262"/>
      </right>
      <top style="hair">
        <color theme="4" tint="-0.499984740745262"/>
      </top>
      <bottom style="hair">
        <color theme="4" tint="-0.499984740745262"/>
      </bottom>
      <diagonal/>
    </border>
    <border>
      <left/>
      <right style="hair">
        <color theme="4" tint="-0.499984740745262"/>
      </right>
      <top style="hair">
        <color theme="4" tint="-0.499984740745262"/>
      </top>
      <bottom style="hair">
        <color theme="4" tint="-0.499984740745262"/>
      </bottom>
      <diagonal/>
    </border>
    <border>
      <left/>
      <right style="hair">
        <color theme="4" tint="-0.499984740745262"/>
      </right>
      <top style="hair">
        <color theme="4" tint="-0.499984740745262"/>
      </top>
      <bottom style="thin">
        <color theme="4" tint="-0.499984740745262"/>
      </bottom>
      <diagonal/>
    </border>
    <border>
      <left style="thin">
        <color theme="4" tint="-0.24994659260841701"/>
      </left>
      <right style="hair">
        <color theme="4" tint="-0.24994659260841701"/>
      </right>
      <top style="thin">
        <color theme="4" tint="-0.24994659260841701"/>
      </top>
      <bottom style="hair">
        <color theme="4" tint="-0.24994659260841701"/>
      </bottom>
      <diagonal/>
    </border>
    <border>
      <left style="hair">
        <color theme="4" tint="-0.24994659260841701"/>
      </left>
      <right style="hair">
        <color theme="4" tint="-0.24994659260841701"/>
      </right>
      <top style="thin">
        <color theme="4" tint="-0.24994659260841701"/>
      </top>
      <bottom style="hair">
        <color theme="4" tint="-0.24994659260841701"/>
      </bottom>
      <diagonal/>
    </border>
    <border>
      <left style="thin">
        <color theme="4" tint="-0.24994659260841701"/>
      </left>
      <right style="hair">
        <color theme="4" tint="-0.24994659260841701"/>
      </right>
      <top style="hair">
        <color theme="4" tint="-0.24994659260841701"/>
      </top>
      <bottom style="hair">
        <color theme="4" tint="-0.24994659260841701"/>
      </bottom>
      <diagonal/>
    </border>
    <border>
      <left style="hair">
        <color theme="4" tint="-0.24994659260841701"/>
      </left>
      <right style="hair">
        <color theme="4" tint="-0.24994659260841701"/>
      </right>
      <top style="hair">
        <color theme="4" tint="-0.24994659260841701"/>
      </top>
      <bottom style="hair">
        <color theme="4" tint="-0.24994659260841701"/>
      </bottom>
      <diagonal/>
    </border>
    <border>
      <left/>
      <right/>
      <top style="thin">
        <color theme="4" tint="-0.499984740745262"/>
      </top>
      <bottom style="hair">
        <color theme="4" tint="-0.499984740745262"/>
      </bottom>
      <diagonal/>
    </border>
    <border>
      <left/>
      <right/>
      <top/>
      <bottom style="medium">
        <color theme="4" tint="-0.24994659260841701"/>
      </bottom>
      <diagonal/>
    </border>
    <border>
      <left style="medium">
        <color theme="4" tint="-0.24994659260841701"/>
      </left>
      <right/>
      <top style="hair">
        <color theme="4" tint="-0.24994659260841701"/>
      </top>
      <bottom style="hair">
        <color theme="4" tint="-0.24994659260841701"/>
      </bottom>
      <diagonal/>
    </border>
    <border>
      <left/>
      <right style="medium">
        <color theme="4" tint="-0.24994659260841701"/>
      </right>
      <top style="hair">
        <color theme="4" tint="-0.24994659260841701"/>
      </top>
      <bottom style="hair">
        <color theme="4" tint="-0.24994659260841701"/>
      </bottom>
      <diagonal/>
    </border>
    <border>
      <left style="thin">
        <color theme="4" tint="-0.24994659260841701"/>
      </left>
      <right/>
      <top style="hair">
        <color theme="4" tint="-0.24994659260841701"/>
      </top>
      <bottom style="hair">
        <color theme="4" tint="-0.2499465926084170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1" fillId="0" borderId="0"/>
    <xf numFmtId="0" fontId="12" fillId="0" borderId="0"/>
    <xf numFmtId="0" fontId="11" fillId="0" borderId="0"/>
  </cellStyleXfs>
  <cellXfs count="110">
    <xf numFmtId="0" fontId="0" fillId="0" borderId="0" xfId="0"/>
    <xf numFmtId="0" fontId="0" fillId="0" borderId="0" xfId="0" applyAlignment="1">
      <alignment horizontal="center"/>
    </xf>
    <xf numFmtId="0" fontId="2" fillId="2" borderId="0" xfId="0" applyFont="1" applyFill="1"/>
    <xf numFmtId="0" fontId="5" fillId="0" borderId="0" xfId="0" applyFont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6" fillId="5" borderId="1" xfId="0" applyFont="1" applyFill="1" applyBorder="1" applyAlignment="1">
      <alignment horizontal="center"/>
    </xf>
    <xf numFmtId="0" fontId="7" fillId="6" borderId="1" xfId="0" applyFont="1" applyFill="1" applyBorder="1"/>
    <xf numFmtId="0" fontId="7" fillId="7" borderId="1" xfId="0" applyFont="1" applyFill="1" applyBorder="1"/>
    <xf numFmtId="0" fontId="7" fillId="8" borderId="1" xfId="0" applyFont="1" applyFill="1" applyBorder="1"/>
    <xf numFmtId="0" fontId="6" fillId="9" borderId="1" xfId="0" applyFont="1" applyFill="1" applyBorder="1" applyAlignment="1">
      <alignment horizontal="center"/>
    </xf>
    <xf numFmtId="0" fontId="6" fillId="10" borderId="1" xfId="0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8" xfId="0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1" fillId="0" borderId="0" xfId="0" applyFont="1" applyProtection="1">
      <protection locked="0"/>
    </xf>
    <xf numFmtId="16" fontId="4" fillId="0" borderId="6" xfId="0" applyNumberFormat="1" applyFont="1" applyBorder="1" applyAlignment="1" applyProtection="1">
      <alignment horizontal="center"/>
      <protection locked="0"/>
    </xf>
    <xf numFmtId="16" fontId="4" fillId="0" borderId="7" xfId="0" applyNumberFormat="1" applyFont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  <protection locked="0"/>
    </xf>
    <xf numFmtId="9" fontId="0" fillId="0" borderId="0" xfId="0" applyNumberFormat="1" applyAlignment="1">
      <alignment vertical="center"/>
    </xf>
    <xf numFmtId="1" fontId="0" fillId="0" borderId="0" xfId="0" applyNumberFormat="1" applyProtection="1">
      <protection locked="0"/>
    </xf>
    <xf numFmtId="0" fontId="0" fillId="11" borderId="0" xfId="0" applyFill="1" applyAlignment="1" applyProtection="1">
      <alignment horizontal="center"/>
      <protection locked="0"/>
    </xf>
    <xf numFmtId="0" fontId="1" fillId="0" borderId="15" xfId="0" applyFont="1" applyBorder="1" applyProtection="1">
      <protection locked="0"/>
    </xf>
    <xf numFmtId="0" fontId="1" fillId="0" borderId="16" xfId="0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  <protection locked="0"/>
    </xf>
    <xf numFmtId="0" fontId="1" fillId="0" borderId="21" xfId="0" applyFont="1" applyBorder="1" applyAlignment="1" applyProtection="1">
      <alignment horizontal="center" vertical="center"/>
      <protection locked="0"/>
    </xf>
    <xf numFmtId="0" fontId="1" fillId="0" borderId="22" xfId="0" applyFont="1" applyBorder="1" applyAlignment="1" applyProtection="1">
      <alignment horizontal="center" vertical="center"/>
      <protection locked="0"/>
    </xf>
    <xf numFmtId="0" fontId="0" fillId="0" borderId="24" xfId="0" applyBorder="1" applyAlignment="1" applyProtection="1">
      <alignment vertical="center"/>
      <protection hidden="1"/>
    </xf>
    <xf numFmtId="0" fontId="0" fillId="0" borderId="24" xfId="0" applyBorder="1" applyProtection="1">
      <protection hidden="1"/>
    </xf>
    <xf numFmtId="0" fontId="1" fillId="0" borderId="23" xfId="0" applyFont="1" applyBorder="1" applyAlignment="1" applyProtection="1">
      <alignment horizontal="center" vertical="center"/>
      <protection locked="0"/>
    </xf>
    <xf numFmtId="0" fontId="1" fillId="0" borderId="24" xfId="0" applyFont="1" applyBorder="1" applyAlignment="1" applyProtection="1">
      <alignment horizontal="center" vertical="center"/>
      <protection locked="0"/>
    </xf>
    <xf numFmtId="16" fontId="4" fillId="0" borderId="17" xfId="0" applyNumberFormat="1" applyFont="1" applyBorder="1" applyAlignment="1" applyProtection="1">
      <alignment horizontal="center" vertical="center"/>
      <protection hidden="1"/>
    </xf>
    <xf numFmtId="0" fontId="0" fillId="0" borderId="17" xfId="0" applyBorder="1" applyAlignment="1" applyProtection="1">
      <alignment horizontal="center" vertical="center"/>
      <protection hidden="1"/>
    </xf>
    <xf numFmtId="0" fontId="0" fillId="0" borderId="18" xfId="0" applyBorder="1" applyAlignment="1" applyProtection="1">
      <alignment horizontal="center" vertical="center"/>
      <protection hidden="1"/>
    </xf>
    <xf numFmtId="0" fontId="1" fillId="12" borderId="0" xfId="0" applyFont="1" applyFill="1" applyAlignment="1" applyProtection="1">
      <alignment horizontal="center"/>
      <protection locked="0"/>
    </xf>
    <xf numFmtId="1" fontId="10" fillId="3" borderId="6" xfId="0" applyNumberFormat="1" applyFont="1" applyFill="1" applyBorder="1" applyAlignment="1" applyProtection="1">
      <alignment horizontal="center"/>
      <protection hidden="1"/>
    </xf>
    <xf numFmtId="16" fontId="10" fillId="15" borderId="0" xfId="0" applyNumberFormat="1" applyFont="1" applyFill="1" applyAlignment="1" applyProtection="1">
      <alignment horizontal="center"/>
      <protection locked="0"/>
    </xf>
    <xf numFmtId="0" fontId="13" fillId="13" borderId="0" xfId="0" applyFont="1" applyFill="1"/>
    <xf numFmtId="0" fontId="13" fillId="14" borderId="0" xfId="0" applyFont="1" applyFill="1"/>
    <xf numFmtId="0" fontId="14" fillId="13" borderId="0" xfId="0" applyFont="1" applyFill="1"/>
    <xf numFmtId="0" fontId="14" fillId="14" borderId="0" xfId="0" applyFont="1" applyFill="1"/>
    <xf numFmtId="0" fontId="15" fillId="13" borderId="0" xfId="0" applyFont="1" applyFill="1"/>
    <xf numFmtId="164" fontId="13" fillId="14" borderId="0" xfId="0" applyNumberFormat="1" applyFont="1" applyFill="1"/>
    <xf numFmtId="164" fontId="13" fillId="13" borderId="0" xfId="0" applyNumberFormat="1" applyFont="1" applyFill="1"/>
    <xf numFmtId="0" fontId="0" fillId="12" borderId="0" xfId="0" applyFill="1" applyAlignment="1" applyProtection="1">
      <alignment horizontal="center"/>
      <protection locked="0"/>
    </xf>
    <xf numFmtId="0" fontId="1" fillId="12" borderId="0" xfId="0" applyFont="1" applyFill="1" applyProtection="1">
      <protection locked="0"/>
    </xf>
    <xf numFmtId="16" fontId="4" fillId="12" borderId="0" xfId="0" applyNumberFormat="1" applyFont="1" applyFill="1" applyAlignment="1" applyProtection="1">
      <alignment horizontal="center" vertical="center" wrapText="1"/>
      <protection locked="0"/>
    </xf>
    <xf numFmtId="16" fontId="4" fillId="12" borderId="6" xfId="0" applyNumberFormat="1" applyFont="1" applyFill="1" applyBorder="1" applyAlignment="1" applyProtection="1">
      <alignment horizontal="center"/>
      <protection locked="0"/>
    </xf>
    <xf numFmtId="16" fontId="4" fillId="12" borderId="7" xfId="0" applyNumberFormat="1" applyFont="1" applyFill="1" applyBorder="1" applyAlignment="1" applyProtection="1">
      <alignment horizontal="center"/>
      <protection locked="0"/>
    </xf>
    <xf numFmtId="1" fontId="4" fillId="12" borderId="6" xfId="0" applyNumberFormat="1" applyFont="1" applyFill="1" applyBorder="1" applyAlignment="1" applyProtection="1">
      <alignment horizontal="center"/>
      <protection hidden="1"/>
    </xf>
    <xf numFmtId="1" fontId="4" fillId="12" borderId="0" xfId="0" applyNumberFormat="1" applyFont="1" applyFill="1" applyAlignment="1" applyProtection="1">
      <alignment horizontal="center"/>
      <protection hidden="1"/>
    </xf>
    <xf numFmtId="0" fontId="3" fillId="0" borderId="23" xfId="0" applyFont="1" applyBorder="1" applyProtection="1">
      <protection locked="0"/>
    </xf>
    <xf numFmtId="0" fontId="0" fillId="0" borderId="23" xfId="0" applyBorder="1" applyProtection="1">
      <protection locked="0"/>
    </xf>
    <xf numFmtId="0" fontId="0" fillId="0" borderId="29" xfId="0" applyBorder="1" applyProtection="1">
      <protection locked="0"/>
    </xf>
    <xf numFmtId="1" fontId="4" fillId="0" borderId="6" xfId="0" applyNumberFormat="1" applyFont="1" applyBorder="1" applyAlignment="1" applyProtection="1">
      <alignment horizontal="center"/>
      <protection locked="0"/>
    </xf>
    <xf numFmtId="1" fontId="4" fillId="0" borderId="7" xfId="0" applyNumberFormat="1" applyFont="1" applyBorder="1" applyAlignment="1" applyProtection="1">
      <alignment horizontal="center"/>
      <protection locked="0"/>
    </xf>
    <xf numFmtId="16" fontId="4" fillId="0" borderId="20" xfId="0" applyNumberFormat="1" applyFont="1" applyBorder="1" applyAlignment="1" applyProtection="1">
      <alignment horizontal="center" vertical="center"/>
      <protection locked="0"/>
    </xf>
    <xf numFmtId="16" fontId="16" fillId="15" borderId="17" xfId="0" applyNumberFormat="1" applyFont="1" applyFill="1" applyBorder="1" applyAlignment="1" applyProtection="1">
      <alignment horizontal="center" vertical="center"/>
      <protection hidden="1"/>
    </xf>
    <xf numFmtId="0" fontId="18" fillId="0" borderId="30" xfId="0" applyFont="1" applyBorder="1" applyAlignment="1" applyProtection="1">
      <alignment vertical="center"/>
      <protection hidden="1"/>
    </xf>
    <xf numFmtId="16" fontId="4" fillId="0" borderId="31" xfId="0" applyNumberFormat="1" applyFont="1" applyBorder="1" applyAlignment="1" applyProtection="1">
      <alignment horizontal="center" vertical="center" wrapText="1"/>
      <protection locked="0"/>
    </xf>
    <xf numFmtId="16" fontId="4" fillId="0" borderId="8" xfId="0" applyNumberFormat="1" applyFont="1" applyBorder="1" applyAlignment="1" applyProtection="1">
      <alignment horizontal="center" vertical="center" wrapText="1"/>
      <protection locked="0"/>
    </xf>
    <xf numFmtId="16" fontId="4" fillId="0" borderId="32" xfId="0" applyNumberFormat="1" applyFont="1" applyBorder="1" applyAlignment="1" applyProtection="1">
      <alignment horizontal="center" vertical="center" wrapText="1"/>
      <protection locked="0"/>
    </xf>
    <xf numFmtId="0" fontId="19" fillId="0" borderId="30" xfId="0" applyFont="1" applyBorder="1" applyAlignment="1" applyProtection="1">
      <alignment vertical="center"/>
      <protection hidden="1"/>
    </xf>
    <xf numFmtId="16" fontId="4" fillId="0" borderId="31" xfId="0" applyNumberFormat="1" applyFont="1" applyBorder="1" applyAlignment="1" applyProtection="1">
      <alignment vertical="center" wrapText="1"/>
      <protection locked="0"/>
    </xf>
    <xf numFmtId="16" fontId="4" fillId="0" borderId="8" xfId="0" applyNumberFormat="1" applyFont="1" applyBorder="1" applyAlignment="1" applyProtection="1">
      <alignment vertical="center" wrapText="1"/>
      <protection locked="0"/>
    </xf>
    <xf numFmtId="16" fontId="4" fillId="0" borderId="32" xfId="0" applyNumberFormat="1" applyFont="1" applyBorder="1" applyAlignment="1" applyProtection="1">
      <alignment vertical="center" wrapText="1"/>
      <protection locked="0"/>
    </xf>
    <xf numFmtId="1" fontId="10" fillId="3" borderId="0" xfId="0" applyNumberFormat="1" applyFont="1" applyFill="1" applyAlignment="1" applyProtection="1">
      <alignment horizontal="center"/>
      <protection hidden="1"/>
    </xf>
    <xf numFmtId="16" fontId="8" fillId="0" borderId="19" xfId="0" applyNumberFormat="1" applyFont="1" applyBorder="1" applyAlignment="1" applyProtection="1">
      <alignment horizontal="center" vertical="center"/>
      <protection locked="0"/>
    </xf>
    <xf numFmtId="16" fontId="4" fillId="0" borderId="19" xfId="0" applyNumberFormat="1" applyFont="1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vertical="center"/>
      <protection locked="0"/>
    </xf>
    <xf numFmtId="0" fontId="1" fillId="12" borderId="25" xfId="0" applyFont="1" applyFill="1" applyBorder="1" applyAlignment="1" applyProtection="1">
      <alignment horizontal="center"/>
      <protection locked="0"/>
    </xf>
    <xf numFmtId="0" fontId="1" fillId="16" borderId="33" xfId="0" applyFont="1" applyFill="1" applyBorder="1" applyAlignment="1" applyProtection="1">
      <alignment horizontal="center" vertical="center"/>
      <protection locked="0"/>
    </xf>
    <xf numFmtId="0" fontId="1" fillId="16" borderId="34" xfId="0" applyFont="1" applyFill="1" applyBorder="1" applyAlignment="1" applyProtection="1">
      <alignment horizontal="center" vertical="center"/>
      <protection locked="0"/>
    </xf>
    <xf numFmtId="16" fontId="4" fillId="0" borderId="31" xfId="0" applyNumberFormat="1" applyFont="1" applyBorder="1" applyAlignment="1" applyProtection="1">
      <alignment horizontal="center" vertical="center" wrapText="1"/>
      <protection locked="0"/>
    </xf>
    <xf numFmtId="16" fontId="4" fillId="0" borderId="8" xfId="0" applyNumberFormat="1" applyFont="1" applyBorder="1" applyAlignment="1" applyProtection="1">
      <alignment horizontal="center" vertical="center" wrapText="1"/>
      <protection locked="0"/>
    </xf>
    <xf numFmtId="16" fontId="4" fillId="0" borderId="32" xfId="0" applyNumberFormat="1" applyFont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/>
      <protection hidden="1"/>
    </xf>
    <xf numFmtId="0" fontId="1" fillId="0" borderId="5" xfId="0" applyFont="1" applyBorder="1" applyAlignment="1" applyProtection="1">
      <alignment horizontal="center"/>
      <protection hidden="1"/>
    </xf>
    <xf numFmtId="0" fontId="0" fillId="0" borderId="6" xfId="0" applyBorder="1" applyAlignment="1" applyProtection="1">
      <alignment horizontal="center"/>
      <protection hidden="1"/>
    </xf>
    <xf numFmtId="0" fontId="0" fillId="0" borderId="7" xfId="0" applyBorder="1" applyAlignment="1" applyProtection="1">
      <alignment horizontal="center"/>
      <protection hidden="1"/>
    </xf>
    <xf numFmtId="16" fontId="4" fillId="0" borderId="6" xfId="0" applyNumberFormat="1" applyFont="1" applyBorder="1" applyAlignment="1" applyProtection="1">
      <alignment horizontal="center"/>
      <protection hidden="1"/>
    </xf>
    <xf numFmtId="16" fontId="4" fillId="0" borderId="7" xfId="0" applyNumberFormat="1" applyFont="1" applyBorder="1" applyAlignment="1" applyProtection="1">
      <alignment horizontal="center"/>
      <protection hidden="1"/>
    </xf>
    <xf numFmtId="16" fontId="4" fillId="0" borderId="27" xfId="0" applyNumberFormat="1" applyFont="1" applyBorder="1" applyAlignment="1" applyProtection="1">
      <alignment horizontal="center"/>
      <protection hidden="1"/>
    </xf>
    <xf numFmtId="16" fontId="4" fillId="0" borderId="28" xfId="0" applyNumberFormat="1" applyFont="1" applyBorder="1" applyAlignment="1" applyProtection="1">
      <alignment horizontal="center"/>
      <protection hidden="1"/>
    </xf>
    <xf numFmtId="16" fontId="4" fillId="12" borderId="9" xfId="0" applyNumberFormat="1" applyFont="1" applyFill="1" applyBorder="1" applyAlignment="1" applyProtection="1">
      <alignment horizontal="center" vertical="center" wrapText="1"/>
      <protection locked="0"/>
    </xf>
    <xf numFmtId="16" fontId="4" fillId="12" borderId="10" xfId="0" applyNumberFormat="1" applyFont="1" applyFill="1" applyBorder="1" applyAlignment="1" applyProtection="1">
      <alignment horizontal="center" vertical="center" wrapText="1"/>
      <protection locked="0"/>
    </xf>
    <xf numFmtId="16" fontId="4" fillId="12" borderId="11" xfId="0" applyNumberFormat="1" applyFont="1" applyFill="1" applyBorder="1" applyAlignment="1" applyProtection="1">
      <alignment horizontal="center" vertical="center" wrapText="1"/>
      <protection locked="0"/>
    </xf>
    <xf numFmtId="16" fontId="4" fillId="12" borderId="12" xfId="0" applyNumberFormat="1" applyFont="1" applyFill="1" applyBorder="1" applyAlignment="1" applyProtection="1">
      <alignment horizontal="center" vertical="center" wrapText="1"/>
      <protection locked="0"/>
    </xf>
    <xf numFmtId="16" fontId="4" fillId="12" borderId="13" xfId="0" applyNumberFormat="1" applyFont="1" applyFill="1" applyBorder="1" applyAlignment="1" applyProtection="1">
      <alignment horizontal="center" vertical="center" wrapText="1"/>
      <protection locked="0"/>
    </xf>
    <xf numFmtId="16" fontId="4" fillId="12" borderId="14" xfId="0" applyNumberFormat="1" applyFont="1" applyFill="1" applyBorder="1" applyAlignment="1" applyProtection="1">
      <alignment horizontal="center" vertical="center" wrapText="1"/>
      <protection locked="0"/>
    </xf>
    <xf numFmtId="0" fontId="20" fillId="15" borderId="4" xfId="0" applyFont="1" applyFill="1" applyBorder="1" applyAlignment="1" applyProtection="1">
      <alignment horizontal="center"/>
      <protection hidden="1"/>
    </xf>
    <xf numFmtId="0" fontId="20" fillId="15" borderId="5" xfId="0" applyFont="1" applyFill="1" applyBorder="1" applyAlignment="1" applyProtection="1">
      <alignment horizontal="center"/>
      <protection hidden="1"/>
    </xf>
    <xf numFmtId="0" fontId="1" fillId="12" borderId="0" xfId="0" applyFont="1" applyFill="1" applyAlignment="1" applyProtection="1">
      <alignment horizontal="center"/>
      <protection locked="0"/>
    </xf>
    <xf numFmtId="0" fontId="1" fillId="12" borderId="26" xfId="0" applyFont="1" applyFill="1" applyBorder="1" applyAlignment="1" applyProtection="1">
      <alignment horizontal="center"/>
      <protection locked="0"/>
    </xf>
    <xf numFmtId="0" fontId="17" fillId="15" borderId="4" xfId="0" applyFont="1" applyFill="1" applyBorder="1" applyAlignment="1" applyProtection="1">
      <alignment horizontal="center"/>
      <protection hidden="1"/>
    </xf>
    <xf numFmtId="0" fontId="17" fillId="15" borderId="5" xfId="0" applyFont="1" applyFill="1" applyBorder="1" applyAlignment="1" applyProtection="1">
      <alignment horizontal="center"/>
      <protection hidden="1"/>
    </xf>
    <xf numFmtId="0" fontId="6" fillId="5" borderId="2" xfId="0" applyFont="1" applyFill="1" applyBorder="1" applyAlignment="1">
      <alignment horizontal="center"/>
    </xf>
    <xf numFmtId="0" fontId="6" fillId="5" borderId="3" xfId="0" applyFont="1" applyFill="1" applyBorder="1" applyAlignment="1">
      <alignment horizontal="center"/>
    </xf>
    <xf numFmtId="0" fontId="6" fillId="5" borderId="2" xfId="0" applyFont="1" applyFill="1" applyBorder="1" applyAlignment="1">
      <alignment horizontal="center" vertical="center"/>
    </xf>
    <xf numFmtId="0" fontId="6" fillId="5" borderId="3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center"/>
    </xf>
    <xf numFmtId="0" fontId="1" fillId="0" borderId="0" xfId="0" applyFont="1" applyAlignment="1">
      <alignment horizontal="center" vertical="center"/>
    </xf>
  </cellXfs>
  <cellStyles count="4">
    <cellStyle name="Normal" xfId="0" builtinId="0"/>
    <cellStyle name="Normal 2" xfId="1" xr:uid="{FD6D7450-60BC-4E79-9EA2-9C2E78A71804}"/>
    <cellStyle name="Normal 3" xfId="2" xr:uid="{19A3C008-721D-4C6E-AB07-7C3E0D889258}"/>
    <cellStyle name="Normal 3 2" xfId="3" xr:uid="{E8A34AEF-4A3D-481F-A4BD-03299C4749C0}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5A6D005-CD97-449F-A656-EAC49014DC79}" name="Tabla1" displayName="Tabla1" ref="J7:J11" totalsRowShown="0">
  <autoFilter ref="J7:J11" xr:uid="{45A6D005-CD97-449F-A656-EAC49014DC79}"/>
  <tableColumns count="1">
    <tableColumn id="1" xr3:uid="{8A2D077E-8175-4A3D-A255-42C76DFB7803}" name="TURNO #3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3A15BD00-3FC9-44E8-9FDC-3EEA1BE9C8F2}" name="Tabla2" displayName="Tabla2" ref="J14:J18" totalsRowShown="0">
  <autoFilter ref="J14:J18" xr:uid="{3A15BD00-3FC9-44E8-9FDC-3EEA1BE9C8F2}"/>
  <tableColumns count="1">
    <tableColumn id="1" xr3:uid="{C8FC5DFE-CFE3-4FE4-BD07-91FAF2A50A9B}" name="TURNO #1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H497"/>
  <sheetViews>
    <sheetView topLeftCell="A454" zoomScale="78" zoomScaleNormal="78" workbookViewId="0">
      <selection activeCell="J476" sqref="J476"/>
    </sheetView>
  </sheetViews>
  <sheetFormatPr baseColWidth="10" defaultRowHeight="14.5" x14ac:dyDescent="0.35"/>
  <cols>
    <col min="1" max="5" width="20.7265625" customWidth="1"/>
    <col min="6" max="6" width="41" bestFit="1" customWidth="1"/>
    <col min="7" max="8" width="11.453125" customWidth="1"/>
  </cols>
  <sheetData>
    <row r="1" spans="1:8" x14ac:dyDescent="0.35">
      <c r="A1" s="2" t="s">
        <v>3</v>
      </c>
      <c r="B1" s="2" t="s">
        <v>4</v>
      </c>
      <c r="C1" s="2" t="s">
        <v>5</v>
      </c>
      <c r="D1" s="2" t="s">
        <v>6</v>
      </c>
      <c r="E1" s="2" t="s">
        <v>7</v>
      </c>
      <c r="F1" s="2" t="s">
        <v>100</v>
      </c>
    </row>
    <row r="2" spans="1:8" x14ac:dyDescent="0.35">
      <c r="A2" s="44">
        <v>41743279</v>
      </c>
      <c r="B2" s="44" t="s">
        <v>513</v>
      </c>
      <c r="C2" s="44" t="s">
        <v>514</v>
      </c>
      <c r="D2" s="44" t="s">
        <v>515</v>
      </c>
      <c r="E2" s="44" t="s">
        <v>516</v>
      </c>
      <c r="F2" s="44" t="s">
        <v>118</v>
      </c>
    </row>
    <row r="3" spans="1:8" x14ac:dyDescent="0.35">
      <c r="A3" s="45">
        <v>85473861</v>
      </c>
      <c r="B3" s="45" t="s">
        <v>518</v>
      </c>
      <c r="C3" s="45" t="s">
        <v>519</v>
      </c>
      <c r="D3" s="45" t="s">
        <v>520</v>
      </c>
      <c r="E3" s="45" t="s">
        <v>521</v>
      </c>
      <c r="F3" s="45" t="s">
        <v>119</v>
      </c>
      <c r="G3">
        <v>1</v>
      </c>
      <c r="H3" t="s">
        <v>13</v>
      </c>
    </row>
    <row r="4" spans="1:8" x14ac:dyDescent="0.35">
      <c r="A4" s="44">
        <v>85451173</v>
      </c>
      <c r="B4" s="44" t="s">
        <v>522</v>
      </c>
      <c r="C4" s="44" t="s">
        <v>523</v>
      </c>
      <c r="D4" s="44" t="s">
        <v>524</v>
      </c>
      <c r="E4" s="44" t="s">
        <v>525</v>
      </c>
      <c r="F4" s="44" t="s">
        <v>120</v>
      </c>
      <c r="G4">
        <v>2</v>
      </c>
      <c r="H4" t="s">
        <v>8</v>
      </c>
    </row>
    <row r="5" spans="1:8" x14ac:dyDescent="0.35">
      <c r="A5" s="45">
        <v>40394636</v>
      </c>
      <c r="B5" s="45" t="s">
        <v>526</v>
      </c>
      <c r="C5" s="45" t="s">
        <v>527</v>
      </c>
      <c r="D5" s="45" t="s">
        <v>528</v>
      </c>
      <c r="E5" s="45" t="s">
        <v>529</v>
      </c>
      <c r="F5" s="45" t="s">
        <v>121</v>
      </c>
      <c r="G5">
        <v>3</v>
      </c>
      <c r="H5" t="s">
        <v>8</v>
      </c>
    </row>
    <row r="6" spans="1:8" x14ac:dyDescent="0.35">
      <c r="A6" s="44">
        <v>85453341</v>
      </c>
      <c r="B6" s="44" t="s">
        <v>530</v>
      </c>
      <c r="C6" s="44" t="s">
        <v>531</v>
      </c>
      <c r="D6" s="44" t="s">
        <v>532</v>
      </c>
      <c r="E6" s="44" t="s">
        <v>533</v>
      </c>
      <c r="F6" s="44" t="s">
        <v>122</v>
      </c>
      <c r="G6">
        <v>4</v>
      </c>
      <c r="H6" t="s">
        <v>9</v>
      </c>
    </row>
    <row r="7" spans="1:8" x14ac:dyDescent="0.35">
      <c r="A7" s="45">
        <v>72019064</v>
      </c>
      <c r="B7" s="45" t="s">
        <v>534</v>
      </c>
      <c r="C7" s="45" t="s">
        <v>535</v>
      </c>
      <c r="D7" s="45" t="s">
        <v>536</v>
      </c>
      <c r="E7" s="45" t="s">
        <v>537</v>
      </c>
      <c r="F7" s="45" t="s">
        <v>123</v>
      </c>
      <c r="G7">
        <v>5</v>
      </c>
      <c r="H7" t="s">
        <v>10</v>
      </c>
    </row>
    <row r="8" spans="1:8" x14ac:dyDescent="0.35">
      <c r="A8" s="44">
        <v>1064786732</v>
      </c>
      <c r="B8" s="44" t="s">
        <v>538</v>
      </c>
      <c r="C8" s="44" t="s">
        <v>539</v>
      </c>
      <c r="D8" s="44" t="s">
        <v>540</v>
      </c>
      <c r="E8" s="44" t="s">
        <v>537</v>
      </c>
      <c r="F8" s="44" t="s">
        <v>124</v>
      </c>
      <c r="G8">
        <v>6</v>
      </c>
      <c r="H8" t="s">
        <v>11</v>
      </c>
    </row>
    <row r="9" spans="1:8" x14ac:dyDescent="0.35">
      <c r="A9" s="45">
        <v>78752393</v>
      </c>
      <c r="B9" s="45" t="s">
        <v>541</v>
      </c>
      <c r="C9" s="45" t="s">
        <v>542</v>
      </c>
      <c r="D9" s="45" t="s">
        <v>543</v>
      </c>
      <c r="E9" s="45" t="s">
        <v>544</v>
      </c>
      <c r="F9" s="45" t="s">
        <v>125</v>
      </c>
      <c r="G9">
        <v>7</v>
      </c>
      <c r="H9" t="s">
        <v>12</v>
      </c>
    </row>
    <row r="10" spans="1:8" x14ac:dyDescent="0.35">
      <c r="A10" s="44">
        <v>1082881567</v>
      </c>
      <c r="B10" s="44" t="s">
        <v>545</v>
      </c>
      <c r="C10" s="44" t="s">
        <v>546</v>
      </c>
      <c r="D10" s="44" t="s">
        <v>547</v>
      </c>
      <c r="E10" s="44" t="s">
        <v>548</v>
      </c>
      <c r="F10" s="44" t="s">
        <v>126</v>
      </c>
    </row>
    <row r="11" spans="1:8" x14ac:dyDescent="0.35">
      <c r="A11" s="45">
        <v>12633335</v>
      </c>
      <c r="B11" s="45" t="s">
        <v>549</v>
      </c>
      <c r="C11" s="45" t="s">
        <v>550</v>
      </c>
      <c r="D11" s="45" t="s">
        <v>551</v>
      </c>
      <c r="E11" s="45" t="s">
        <v>552</v>
      </c>
      <c r="F11" s="45" t="s">
        <v>127</v>
      </c>
    </row>
    <row r="12" spans="1:8" x14ac:dyDescent="0.35">
      <c r="A12" s="44">
        <v>1082906454</v>
      </c>
      <c r="B12" s="44" t="s">
        <v>553</v>
      </c>
      <c r="C12" s="44" t="s">
        <v>554</v>
      </c>
      <c r="D12" s="44" t="s">
        <v>555</v>
      </c>
      <c r="E12" s="44" t="s">
        <v>533</v>
      </c>
      <c r="F12" s="44" t="s">
        <v>128</v>
      </c>
    </row>
    <row r="13" spans="1:8" x14ac:dyDescent="0.35">
      <c r="A13" s="45">
        <v>1083027435</v>
      </c>
      <c r="B13" s="45" t="s">
        <v>556</v>
      </c>
      <c r="C13" s="45" t="s">
        <v>526</v>
      </c>
      <c r="D13" s="45" t="s">
        <v>557</v>
      </c>
      <c r="E13" s="45" t="s">
        <v>558</v>
      </c>
      <c r="F13" s="45" t="s">
        <v>129</v>
      </c>
    </row>
    <row r="14" spans="1:8" x14ac:dyDescent="0.35">
      <c r="A14" s="44">
        <v>1083019819</v>
      </c>
      <c r="B14" s="44" t="s">
        <v>559</v>
      </c>
      <c r="C14" s="44" t="s">
        <v>560</v>
      </c>
      <c r="D14" s="44" t="s">
        <v>561</v>
      </c>
      <c r="E14" s="44" t="s">
        <v>562</v>
      </c>
      <c r="F14" s="44" t="s">
        <v>130</v>
      </c>
    </row>
    <row r="15" spans="1:8" x14ac:dyDescent="0.35">
      <c r="A15" s="45">
        <v>1082844090</v>
      </c>
      <c r="B15" s="45" t="s">
        <v>563</v>
      </c>
      <c r="C15" s="45" t="s">
        <v>564</v>
      </c>
      <c r="D15" s="45" t="s">
        <v>565</v>
      </c>
      <c r="E15" s="45" t="s">
        <v>537</v>
      </c>
      <c r="F15" s="45" t="s">
        <v>131</v>
      </c>
    </row>
    <row r="16" spans="1:8" x14ac:dyDescent="0.35">
      <c r="A16" s="44">
        <v>7601662</v>
      </c>
      <c r="B16" s="44" t="s">
        <v>566</v>
      </c>
      <c r="C16" s="44" t="s">
        <v>567</v>
      </c>
      <c r="D16" s="44" t="s">
        <v>568</v>
      </c>
      <c r="E16" s="44" t="s">
        <v>569</v>
      </c>
      <c r="F16" s="44" t="s">
        <v>132</v>
      </c>
    </row>
    <row r="17" spans="1:6" x14ac:dyDescent="0.35">
      <c r="A17" s="45">
        <v>53122200</v>
      </c>
      <c r="B17" s="45" t="s">
        <v>570</v>
      </c>
      <c r="C17" s="45" t="s">
        <v>571</v>
      </c>
      <c r="D17" s="45" t="s">
        <v>572</v>
      </c>
      <c r="E17" s="45" t="s">
        <v>573</v>
      </c>
      <c r="F17" s="45" t="s">
        <v>133</v>
      </c>
    </row>
    <row r="18" spans="1:6" x14ac:dyDescent="0.35">
      <c r="A18" s="44">
        <v>1082887034</v>
      </c>
      <c r="B18" s="44" t="s">
        <v>574</v>
      </c>
      <c r="C18" s="44" t="s">
        <v>575</v>
      </c>
      <c r="D18" s="44" t="s">
        <v>552</v>
      </c>
      <c r="E18" s="44" t="s">
        <v>576</v>
      </c>
      <c r="F18" s="44" t="s">
        <v>134</v>
      </c>
    </row>
    <row r="19" spans="1:6" x14ac:dyDescent="0.35">
      <c r="A19" s="45">
        <v>1102831865</v>
      </c>
      <c r="B19" s="45" t="s">
        <v>577</v>
      </c>
      <c r="C19" s="45" t="s">
        <v>578</v>
      </c>
      <c r="D19" s="45" t="s">
        <v>579</v>
      </c>
      <c r="E19" s="45" t="s">
        <v>580</v>
      </c>
      <c r="F19" s="45" t="s">
        <v>135</v>
      </c>
    </row>
    <row r="20" spans="1:6" x14ac:dyDescent="0.35">
      <c r="A20" s="44">
        <v>7142609</v>
      </c>
      <c r="B20" s="44" t="s">
        <v>581</v>
      </c>
      <c r="C20" s="44" t="s">
        <v>582</v>
      </c>
      <c r="D20" s="44" t="s">
        <v>583</v>
      </c>
      <c r="E20" s="44"/>
      <c r="F20" s="44" t="s">
        <v>136</v>
      </c>
    </row>
    <row r="21" spans="1:6" x14ac:dyDescent="0.35">
      <c r="A21" s="45">
        <v>40953545</v>
      </c>
      <c r="B21" s="45" t="s">
        <v>539</v>
      </c>
      <c r="C21" s="45" t="s">
        <v>586</v>
      </c>
      <c r="D21" s="45" t="s">
        <v>587</v>
      </c>
      <c r="E21" s="45" t="s">
        <v>588</v>
      </c>
      <c r="F21" s="45" t="s">
        <v>137</v>
      </c>
    </row>
    <row r="22" spans="1:6" x14ac:dyDescent="0.35">
      <c r="A22" s="44">
        <v>1082927382</v>
      </c>
      <c r="B22" s="44" t="s">
        <v>589</v>
      </c>
      <c r="C22" s="44" t="s">
        <v>590</v>
      </c>
      <c r="D22" s="44" t="s">
        <v>591</v>
      </c>
      <c r="E22" s="44" t="s">
        <v>558</v>
      </c>
      <c r="F22" s="44" t="s">
        <v>138</v>
      </c>
    </row>
    <row r="23" spans="1:6" x14ac:dyDescent="0.35">
      <c r="A23" s="45">
        <v>1083007072</v>
      </c>
      <c r="B23" s="45" t="s">
        <v>592</v>
      </c>
      <c r="C23" s="45" t="s">
        <v>593</v>
      </c>
      <c r="D23" s="45" t="s">
        <v>594</v>
      </c>
      <c r="E23" s="45" t="s">
        <v>595</v>
      </c>
      <c r="F23" s="45" t="s">
        <v>139</v>
      </c>
    </row>
    <row r="24" spans="1:6" x14ac:dyDescent="0.35">
      <c r="A24" s="44">
        <v>1082870510</v>
      </c>
      <c r="B24" s="44" t="s">
        <v>596</v>
      </c>
      <c r="C24" s="44" t="s">
        <v>597</v>
      </c>
      <c r="D24" s="44" t="s">
        <v>598</v>
      </c>
      <c r="E24" s="44" t="s">
        <v>599</v>
      </c>
      <c r="F24" s="44" t="s">
        <v>140</v>
      </c>
    </row>
    <row r="25" spans="1:6" x14ac:dyDescent="0.35">
      <c r="A25" s="45">
        <v>85471996</v>
      </c>
      <c r="B25" s="45" t="s">
        <v>600</v>
      </c>
      <c r="C25" s="45" t="s">
        <v>601</v>
      </c>
      <c r="D25" s="45" t="s">
        <v>602</v>
      </c>
      <c r="E25" s="45" t="s">
        <v>603</v>
      </c>
      <c r="F25" s="45" t="s">
        <v>141</v>
      </c>
    </row>
    <row r="26" spans="1:6" x14ac:dyDescent="0.35">
      <c r="A26" s="44">
        <v>1124037421</v>
      </c>
      <c r="B26" s="44" t="s">
        <v>577</v>
      </c>
      <c r="C26" s="44" t="s">
        <v>604</v>
      </c>
      <c r="D26" s="44" t="s">
        <v>605</v>
      </c>
      <c r="E26" s="44" t="s">
        <v>585</v>
      </c>
      <c r="F26" s="44" t="s">
        <v>142</v>
      </c>
    </row>
    <row r="27" spans="1:6" x14ac:dyDescent="0.35">
      <c r="A27" s="45">
        <v>1126904722</v>
      </c>
      <c r="B27" s="45" t="s">
        <v>592</v>
      </c>
      <c r="C27" s="45" t="s">
        <v>606</v>
      </c>
      <c r="D27" s="45" t="s">
        <v>607</v>
      </c>
      <c r="E27" s="45" t="s">
        <v>608</v>
      </c>
      <c r="F27" s="45" t="s">
        <v>143</v>
      </c>
    </row>
    <row r="28" spans="1:6" x14ac:dyDescent="0.35">
      <c r="A28" s="44">
        <v>1082834381</v>
      </c>
      <c r="B28" s="44" t="s">
        <v>609</v>
      </c>
      <c r="C28" s="44" t="s">
        <v>610</v>
      </c>
      <c r="D28" s="44" t="s">
        <v>611</v>
      </c>
      <c r="E28" s="44"/>
      <c r="F28" s="44" t="s">
        <v>144</v>
      </c>
    </row>
    <row r="29" spans="1:6" x14ac:dyDescent="0.35">
      <c r="A29" s="45">
        <v>1083456452</v>
      </c>
      <c r="B29" s="45" t="s">
        <v>519</v>
      </c>
      <c r="C29" s="45" t="s">
        <v>612</v>
      </c>
      <c r="D29" s="45" t="s">
        <v>613</v>
      </c>
      <c r="E29" s="45" t="s">
        <v>614</v>
      </c>
      <c r="F29" s="45" t="s">
        <v>145</v>
      </c>
    </row>
    <row r="30" spans="1:6" x14ac:dyDescent="0.35">
      <c r="A30" s="44">
        <v>7143484</v>
      </c>
      <c r="B30" s="44" t="s">
        <v>615</v>
      </c>
      <c r="C30" s="44" t="s">
        <v>539</v>
      </c>
      <c r="D30" s="44" t="s">
        <v>616</v>
      </c>
      <c r="E30" s="44" t="s">
        <v>617</v>
      </c>
      <c r="F30" s="44" t="s">
        <v>146</v>
      </c>
    </row>
    <row r="31" spans="1:6" x14ac:dyDescent="0.35">
      <c r="A31" s="45">
        <v>84451031</v>
      </c>
      <c r="B31" s="45" t="s">
        <v>618</v>
      </c>
      <c r="C31" s="45" t="s">
        <v>619</v>
      </c>
      <c r="D31" s="45" t="s">
        <v>616</v>
      </c>
      <c r="E31" s="45" t="s">
        <v>537</v>
      </c>
      <c r="F31" s="45" t="s">
        <v>147</v>
      </c>
    </row>
    <row r="32" spans="1:6" x14ac:dyDescent="0.35">
      <c r="A32" s="44">
        <v>7143661</v>
      </c>
      <c r="B32" s="44" t="s">
        <v>620</v>
      </c>
      <c r="C32" s="44" t="s">
        <v>592</v>
      </c>
      <c r="D32" s="44" t="s">
        <v>616</v>
      </c>
      <c r="E32" s="44" t="s">
        <v>537</v>
      </c>
      <c r="F32" s="44" t="s">
        <v>148</v>
      </c>
    </row>
    <row r="33" spans="1:6" x14ac:dyDescent="0.35">
      <c r="A33" s="45">
        <v>85460662</v>
      </c>
      <c r="B33" s="45" t="s">
        <v>621</v>
      </c>
      <c r="C33" s="45" t="s">
        <v>622</v>
      </c>
      <c r="D33" s="45" t="s">
        <v>623</v>
      </c>
      <c r="E33" s="45" t="s">
        <v>624</v>
      </c>
      <c r="F33" s="45" t="s">
        <v>149</v>
      </c>
    </row>
    <row r="34" spans="1:6" x14ac:dyDescent="0.35">
      <c r="A34" s="44">
        <v>85475370</v>
      </c>
      <c r="B34" s="44" t="s">
        <v>625</v>
      </c>
      <c r="C34" s="44" t="s">
        <v>626</v>
      </c>
      <c r="D34" s="44" t="s">
        <v>627</v>
      </c>
      <c r="E34" s="44" t="s">
        <v>628</v>
      </c>
      <c r="F34" s="44" t="s">
        <v>150</v>
      </c>
    </row>
    <row r="35" spans="1:6" x14ac:dyDescent="0.35">
      <c r="A35" s="45">
        <v>3745272</v>
      </c>
      <c r="B35" s="45" t="s">
        <v>629</v>
      </c>
      <c r="C35" s="45" t="s">
        <v>630</v>
      </c>
      <c r="D35" s="45" t="s">
        <v>631</v>
      </c>
      <c r="E35" s="45"/>
      <c r="F35" s="45" t="s">
        <v>151</v>
      </c>
    </row>
    <row r="36" spans="1:6" x14ac:dyDescent="0.35">
      <c r="A36" s="44">
        <v>19616020</v>
      </c>
      <c r="B36" s="44" t="s">
        <v>632</v>
      </c>
      <c r="C36" s="44" t="s">
        <v>633</v>
      </c>
      <c r="D36" s="44" t="s">
        <v>634</v>
      </c>
      <c r="E36" s="44"/>
      <c r="F36" s="44" t="s">
        <v>152</v>
      </c>
    </row>
    <row r="37" spans="1:6" x14ac:dyDescent="0.35">
      <c r="A37" s="45">
        <v>85476190</v>
      </c>
      <c r="B37" s="45" t="s">
        <v>592</v>
      </c>
      <c r="C37" s="45" t="s">
        <v>635</v>
      </c>
      <c r="D37" s="45" t="s">
        <v>636</v>
      </c>
      <c r="E37" s="45" t="s">
        <v>537</v>
      </c>
      <c r="F37" s="45" t="s">
        <v>153</v>
      </c>
    </row>
    <row r="38" spans="1:6" x14ac:dyDescent="0.35">
      <c r="A38" s="44">
        <v>1082941369</v>
      </c>
      <c r="B38" s="44" t="s">
        <v>637</v>
      </c>
      <c r="C38" s="44" t="s">
        <v>638</v>
      </c>
      <c r="D38" s="44" t="s">
        <v>639</v>
      </c>
      <c r="E38" s="44" t="s">
        <v>640</v>
      </c>
      <c r="F38" s="44" t="s">
        <v>154</v>
      </c>
    </row>
    <row r="39" spans="1:6" x14ac:dyDescent="0.35">
      <c r="A39" s="45">
        <v>57467147</v>
      </c>
      <c r="B39" s="45" t="s">
        <v>641</v>
      </c>
      <c r="C39" s="45" t="s">
        <v>586</v>
      </c>
      <c r="D39" s="45" t="s">
        <v>642</v>
      </c>
      <c r="E39" s="45"/>
      <c r="F39" s="45" t="s">
        <v>155</v>
      </c>
    </row>
    <row r="40" spans="1:6" x14ac:dyDescent="0.35">
      <c r="A40" s="44">
        <v>85155307</v>
      </c>
      <c r="B40" s="44" t="s">
        <v>643</v>
      </c>
      <c r="C40" s="44" t="s">
        <v>523</v>
      </c>
      <c r="D40" s="44" t="s">
        <v>644</v>
      </c>
      <c r="E40" s="46" t="s">
        <v>580</v>
      </c>
      <c r="F40" s="44" t="s">
        <v>156</v>
      </c>
    </row>
    <row r="41" spans="1:6" x14ac:dyDescent="0.35">
      <c r="A41" s="45">
        <v>1124409328</v>
      </c>
      <c r="B41" s="45" t="s">
        <v>645</v>
      </c>
      <c r="C41" s="45" t="s">
        <v>646</v>
      </c>
      <c r="D41" s="45" t="s">
        <v>647</v>
      </c>
      <c r="E41" s="45" t="s">
        <v>648</v>
      </c>
      <c r="F41" s="45" t="s">
        <v>157</v>
      </c>
    </row>
    <row r="42" spans="1:6" x14ac:dyDescent="0.35">
      <c r="A42" s="44">
        <v>85464400</v>
      </c>
      <c r="B42" s="44" t="s">
        <v>649</v>
      </c>
      <c r="C42" s="44" t="s">
        <v>513</v>
      </c>
      <c r="D42" s="44" t="s">
        <v>650</v>
      </c>
      <c r="E42" s="44" t="s">
        <v>651</v>
      </c>
      <c r="F42" s="44" t="s">
        <v>158</v>
      </c>
    </row>
    <row r="43" spans="1:6" x14ac:dyDescent="0.35">
      <c r="A43" s="45">
        <v>1082953158</v>
      </c>
      <c r="B43" s="45" t="s">
        <v>652</v>
      </c>
      <c r="C43" s="45" t="s">
        <v>653</v>
      </c>
      <c r="D43" s="45" t="s">
        <v>654</v>
      </c>
      <c r="E43" s="45"/>
      <c r="F43" s="45" t="s">
        <v>159</v>
      </c>
    </row>
    <row r="44" spans="1:6" x14ac:dyDescent="0.35">
      <c r="A44" s="44">
        <v>1082411228</v>
      </c>
      <c r="B44" s="44" t="s">
        <v>655</v>
      </c>
      <c r="C44" s="44" t="s">
        <v>656</v>
      </c>
      <c r="D44" s="44" t="s">
        <v>657</v>
      </c>
      <c r="E44" s="46" t="s">
        <v>537</v>
      </c>
      <c r="F44" s="44" t="s">
        <v>160</v>
      </c>
    </row>
    <row r="45" spans="1:6" x14ac:dyDescent="0.35">
      <c r="A45" s="45">
        <v>12563137</v>
      </c>
      <c r="B45" s="45" t="s">
        <v>658</v>
      </c>
      <c r="C45" s="45" t="s">
        <v>659</v>
      </c>
      <c r="D45" s="45" t="s">
        <v>660</v>
      </c>
      <c r="E45" s="45" t="s">
        <v>661</v>
      </c>
      <c r="F45" s="45" t="s">
        <v>161</v>
      </c>
    </row>
    <row r="46" spans="1:6" x14ac:dyDescent="0.35">
      <c r="A46" s="44">
        <v>85458812</v>
      </c>
      <c r="B46" s="44" t="s">
        <v>662</v>
      </c>
      <c r="C46" s="44" t="s">
        <v>663</v>
      </c>
      <c r="D46" s="44" t="s">
        <v>664</v>
      </c>
      <c r="E46" s="44"/>
      <c r="F46" s="44" t="s">
        <v>162</v>
      </c>
    </row>
    <row r="47" spans="1:6" x14ac:dyDescent="0.35">
      <c r="A47" s="45">
        <v>36697006</v>
      </c>
      <c r="B47" s="45" t="s">
        <v>665</v>
      </c>
      <c r="C47" s="45" t="s">
        <v>612</v>
      </c>
      <c r="D47" s="45" t="s">
        <v>666</v>
      </c>
      <c r="E47" s="45" t="s">
        <v>608</v>
      </c>
      <c r="F47" s="45" t="s">
        <v>163</v>
      </c>
    </row>
    <row r="48" spans="1:6" x14ac:dyDescent="0.35">
      <c r="A48" s="44">
        <v>57467136</v>
      </c>
      <c r="B48" s="44" t="s">
        <v>667</v>
      </c>
      <c r="C48" s="44" t="s">
        <v>668</v>
      </c>
      <c r="D48" s="44" t="s">
        <v>666</v>
      </c>
      <c r="E48" s="44"/>
      <c r="F48" s="44" t="s">
        <v>164</v>
      </c>
    </row>
    <row r="49" spans="1:6" x14ac:dyDescent="0.35">
      <c r="A49" s="45">
        <v>1082883009</v>
      </c>
      <c r="B49" s="45" t="s">
        <v>643</v>
      </c>
      <c r="C49" s="45" t="s">
        <v>582</v>
      </c>
      <c r="D49" s="45" t="s">
        <v>669</v>
      </c>
      <c r="E49" s="47" t="s">
        <v>670</v>
      </c>
      <c r="F49" s="45" t="s">
        <v>165</v>
      </c>
    </row>
    <row r="50" spans="1:6" x14ac:dyDescent="0.35">
      <c r="A50" s="44">
        <v>1082847900</v>
      </c>
      <c r="B50" s="44" t="s">
        <v>518</v>
      </c>
      <c r="C50" s="44" t="s">
        <v>671</v>
      </c>
      <c r="D50" s="44" t="s">
        <v>672</v>
      </c>
      <c r="E50" s="44" t="s">
        <v>673</v>
      </c>
      <c r="F50" s="44" t="s">
        <v>166</v>
      </c>
    </row>
    <row r="51" spans="1:6" x14ac:dyDescent="0.35">
      <c r="A51" s="45">
        <v>7628966</v>
      </c>
      <c r="B51" s="45" t="s">
        <v>581</v>
      </c>
      <c r="C51" s="45" t="s">
        <v>674</v>
      </c>
      <c r="D51" s="45" t="s">
        <v>672</v>
      </c>
      <c r="E51" s="45" t="s">
        <v>675</v>
      </c>
      <c r="F51" s="45" t="s">
        <v>167</v>
      </c>
    </row>
    <row r="52" spans="1:6" x14ac:dyDescent="0.35">
      <c r="A52" s="44">
        <v>1082924035</v>
      </c>
      <c r="B52" s="44" t="s">
        <v>676</v>
      </c>
      <c r="C52" s="44" t="s">
        <v>677</v>
      </c>
      <c r="D52" s="44" t="s">
        <v>678</v>
      </c>
      <c r="E52" s="44" t="s">
        <v>679</v>
      </c>
      <c r="F52" s="44" t="s">
        <v>168</v>
      </c>
    </row>
    <row r="53" spans="1:6" x14ac:dyDescent="0.35">
      <c r="A53" s="45">
        <v>12545478</v>
      </c>
      <c r="B53" s="45" t="s">
        <v>680</v>
      </c>
      <c r="C53" s="45" t="s">
        <v>681</v>
      </c>
      <c r="D53" s="45" t="s">
        <v>678</v>
      </c>
      <c r="E53" s="45"/>
      <c r="F53" s="45" t="s">
        <v>169</v>
      </c>
    </row>
    <row r="54" spans="1:6" x14ac:dyDescent="0.35">
      <c r="A54" s="44">
        <v>15427949</v>
      </c>
      <c r="B54" s="44" t="s">
        <v>682</v>
      </c>
      <c r="C54" s="44" t="s">
        <v>683</v>
      </c>
      <c r="D54" s="44" t="s">
        <v>684</v>
      </c>
      <c r="E54" s="46" t="s">
        <v>569</v>
      </c>
      <c r="F54" s="44" t="s">
        <v>170</v>
      </c>
    </row>
    <row r="55" spans="1:6" x14ac:dyDescent="0.35">
      <c r="A55" s="45">
        <v>85448868</v>
      </c>
      <c r="B55" s="45" t="s">
        <v>685</v>
      </c>
      <c r="C55" s="45" t="s">
        <v>686</v>
      </c>
      <c r="D55" s="45" t="s">
        <v>687</v>
      </c>
      <c r="E55" s="45" t="s">
        <v>688</v>
      </c>
      <c r="F55" s="45" t="s">
        <v>171</v>
      </c>
    </row>
    <row r="56" spans="1:6" x14ac:dyDescent="0.35">
      <c r="A56" s="44">
        <v>1083455941</v>
      </c>
      <c r="B56" s="44" t="s">
        <v>526</v>
      </c>
      <c r="C56" s="44" t="s">
        <v>689</v>
      </c>
      <c r="D56" s="44" t="s">
        <v>690</v>
      </c>
      <c r="E56" s="44" t="s">
        <v>547</v>
      </c>
      <c r="F56" s="44" t="s">
        <v>172</v>
      </c>
    </row>
    <row r="57" spans="1:6" x14ac:dyDescent="0.35">
      <c r="A57" s="45">
        <v>7232038</v>
      </c>
      <c r="B57" s="45" t="s">
        <v>691</v>
      </c>
      <c r="C57" s="45" t="s">
        <v>692</v>
      </c>
      <c r="D57" s="45" t="s">
        <v>693</v>
      </c>
      <c r="E57" s="45"/>
      <c r="F57" s="45" t="s">
        <v>173</v>
      </c>
    </row>
    <row r="58" spans="1:6" x14ac:dyDescent="0.35">
      <c r="A58" s="44">
        <v>84459768</v>
      </c>
      <c r="B58" s="44" t="s">
        <v>597</v>
      </c>
      <c r="C58" s="44" t="s">
        <v>694</v>
      </c>
      <c r="D58" s="44" t="s">
        <v>673</v>
      </c>
      <c r="E58" s="46" t="s">
        <v>569</v>
      </c>
      <c r="F58" s="44" t="s">
        <v>174</v>
      </c>
    </row>
    <row r="59" spans="1:6" x14ac:dyDescent="0.35">
      <c r="A59" s="45">
        <v>1082471430</v>
      </c>
      <c r="B59" s="45" t="s">
        <v>695</v>
      </c>
      <c r="C59" s="45" t="s">
        <v>659</v>
      </c>
      <c r="D59" s="45" t="s">
        <v>673</v>
      </c>
      <c r="E59" s="45" t="s">
        <v>569</v>
      </c>
      <c r="F59" s="45" t="s">
        <v>175</v>
      </c>
    </row>
    <row r="60" spans="1:6" x14ac:dyDescent="0.35">
      <c r="A60" s="44">
        <v>1024540308</v>
      </c>
      <c r="B60" s="44" t="s">
        <v>696</v>
      </c>
      <c r="C60" s="44" t="s">
        <v>697</v>
      </c>
      <c r="D60" s="44" t="s">
        <v>673</v>
      </c>
      <c r="E60" s="44" t="s">
        <v>698</v>
      </c>
      <c r="F60" s="44" t="s">
        <v>176</v>
      </c>
    </row>
    <row r="61" spans="1:6" x14ac:dyDescent="0.35">
      <c r="A61" s="45">
        <v>1143147186</v>
      </c>
      <c r="B61" s="45" t="s">
        <v>686</v>
      </c>
      <c r="C61" s="45" t="s">
        <v>622</v>
      </c>
      <c r="D61" s="45" t="s">
        <v>699</v>
      </c>
      <c r="E61" s="45" t="s">
        <v>698</v>
      </c>
      <c r="F61" s="45" t="s">
        <v>177</v>
      </c>
    </row>
    <row r="62" spans="1:6" x14ac:dyDescent="0.35">
      <c r="A62" s="44">
        <v>7601290</v>
      </c>
      <c r="B62" s="44" t="s">
        <v>700</v>
      </c>
      <c r="C62" s="44" t="s">
        <v>701</v>
      </c>
      <c r="D62" s="44" t="s">
        <v>702</v>
      </c>
      <c r="E62" s="44" t="s">
        <v>703</v>
      </c>
      <c r="F62" s="44" t="s">
        <v>178</v>
      </c>
    </row>
    <row r="63" spans="1:6" x14ac:dyDescent="0.35">
      <c r="A63" s="45">
        <v>1082914209</v>
      </c>
      <c r="B63" s="45" t="s">
        <v>704</v>
      </c>
      <c r="C63" s="45" t="s">
        <v>643</v>
      </c>
      <c r="D63" s="45" t="s">
        <v>617</v>
      </c>
      <c r="E63" s="45" t="s">
        <v>705</v>
      </c>
      <c r="F63" s="45" t="s">
        <v>179</v>
      </c>
    </row>
    <row r="64" spans="1:6" x14ac:dyDescent="0.35">
      <c r="A64" s="44">
        <v>5110102</v>
      </c>
      <c r="B64" s="44" t="s">
        <v>534</v>
      </c>
      <c r="C64" s="44" t="s">
        <v>706</v>
      </c>
      <c r="D64" s="44" t="s">
        <v>707</v>
      </c>
      <c r="E64" s="44"/>
      <c r="F64" s="44" t="s">
        <v>180</v>
      </c>
    </row>
    <row r="65" spans="1:6" x14ac:dyDescent="0.35">
      <c r="A65" s="45">
        <v>1128153071</v>
      </c>
      <c r="B65" s="45" t="s">
        <v>708</v>
      </c>
      <c r="C65" s="45" t="s">
        <v>709</v>
      </c>
      <c r="D65" s="45" t="s">
        <v>710</v>
      </c>
      <c r="E65" s="47" t="s">
        <v>711</v>
      </c>
      <c r="F65" s="45" t="s">
        <v>181</v>
      </c>
    </row>
    <row r="66" spans="1:6" x14ac:dyDescent="0.35">
      <c r="A66" s="44">
        <v>12534771</v>
      </c>
      <c r="B66" s="44" t="s">
        <v>712</v>
      </c>
      <c r="C66" s="44" t="s">
        <v>535</v>
      </c>
      <c r="D66" s="44" t="s">
        <v>710</v>
      </c>
      <c r="E66" s="44" t="s">
        <v>580</v>
      </c>
      <c r="F66" s="44" t="s">
        <v>182</v>
      </c>
    </row>
    <row r="67" spans="1:6" x14ac:dyDescent="0.35">
      <c r="A67" s="45">
        <v>7632047</v>
      </c>
      <c r="B67" s="45" t="s">
        <v>713</v>
      </c>
      <c r="C67" s="45" t="s">
        <v>714</v>
      </c>
      <c r="D67" s="45" t="s">
        <v>547</v>
      </c>
      <c r="E67" s="45" t="s">
        <v>679</v>
      </c>
      <c r="F67" s="45" t="s">
        <v>183</v>
      </c>
    </row>
    <row r="68" spans="1:6" x14ac:dyDescent="0.35">
      <c r="A68" s="44">
        <v>1004344822</v>
      </c>
      <c r="B68" s="44" t="s">
        <v>715</v>
      </c>
      <c r="C68" s="44" t="s">
        <v>716</v>
      </c>
      <c r="D68" s="44" t="s">
        <v>710</v>
      </c>
      <c r="E68" s="44" t="s">
        <v>569</v>
      </c>
      <c r="F68" s="44" t="s">
        <v>184</v>
      </c>
    </row>
    <row r="69" spans="1:6" x14ac:dyDescent="0.35">
      <c r="A69" s="45">
        <v>12559634</v>
      </c>
      <c r="B69" s="45" t="s">
        <v>612</v>
      </c>
      <c r="C69" s="45" t="s">
        <v>717</v>
      </c>
      <c r="D69" s="45" t="s">
        <v>710</v>
      </c>
      <c r="E69" s="45" t="s">
        <v>718</v>
      </c>
      <c r="F69" s="45" t="s">
        <v>185</v>
      </c>
    </row>
    <row r="70" spans="1:6" x14ac:dyDescent="0.35">
      <c r="A70" s="44">
        <v>85448733</v>
      </c>
      <c r="B70" s="44" t="s">
        <v>586</v>
      </c>
      <c r="C70" s="44" t="s">
        <v>526</v>
      </c>
      <c r="D70" s="44" t="s">
        <v>710</v>
      </c>
      <c r="E70" s="44" t="s">
        <v>537</v>
      </c>
      <c r="F70" s="44" t="s">
        <v>186</v>
      </c>
    </row>
    <row r="71" spans="1:6" x14ac:dyDescent="0.35">
      <c r="A71" s="45">
        <v>7603704</v>
      </c>
      <c r="B71" s="45" t="s">
        <v>719</v>
      </c>
      <c r="C71" s="45" t="s">
        <v>600</v>
      </c>
      <c r="D71" s="45" t="s">
        <v>710</v>
      </c>
      <c r="E71" s="45" t="s">
        <v>651</v>
      </c>
      <c r="F71" s="45" t="s">
        <v>187</v>
      </c>
    </row>
    <row r="72" spans="1:6" x14ac:dyDescent="0.35">
      <c r="A72" s="44">
        <v>26671625</v>
      </c>
      <c r="B72" s="44" t="s">
        <v>720</v>
      </c>
      <c r="C72" s="44" t="s">
        <v>721</v>
      </c>
      <c r="D72" s="44" t="s">
        <v>722</v>
      </c>
      <c r="E72" s="44" t="s">
        <v>723</v>
      </c>
      <c r="F72" s="44" t="s">
        <v>188</v>
      </c>
    </row>
    <row r="73" spans="1:6" x14ac:dyDescent="0.35">
      <c r="A73" s="45">
        <v>7143811</v>
      </c>
      <c r="B73" s="45" t="s">
        <v>724</v>
      </c>
      <c r="C73" s="45" t="s">
        <v>725</v>
      </c>
      <c r="D73" s="45" t="s">
        <v>547</v>
      </c>
      <c r="E73" s="45" t="s">
        <v>726</v>
      </c>
      <c r="F73" s="45" t="s">
        <v>189</v>
      </c>
    </row>
    <row r="74" spans="1:6" x14ac:dyDescent="0.35">
      <c r="A74" s="44">
        <v>85154054</v>
      </c>
      <c r="B74" s="44" t="s">
        <v>727</v>
      </c>
      <c r="C74" s="44" t="s">
        <v>728</v>
      </c>
      <c r="D74" s="44" t="s">
        <v>729</v>
      </c>
      <c r="E74" s="44" t="s">
        <v>537</v>
      </c>
      <c r="F74" s="44" t="s">
        <v>190</v>
      </c>
    </row>
    <row r="75" spans="1:6" x14ac:dyDescent="0.35">
      <c r="A75" s="45">
        <v>85452059</v>
      </c>
      <c r="B75" s="45" t="s">
        <v>519</v>
      </c>
      <c r="C75" s="45" t="s">
        <v>730</v>
      </c>
      <c r="D75" s="45" t="s">
        <v>731</v>
      </c>
      <c r="E75" s="45" t="s">
        <v>732</v>
      </c>
      <c r="F75" s="45" t="s">
        <v>191</v>
      </c>
    </row>
    <row r="76" spans="1:6" x14ac:dyDescent="0.35">
      <c r="A76" s="44">
        <v>1007096790</v>
      </c>
      <c r="B76" s="44" t="s">
        <v>733</v>
      </c>
      <c r="C76" s="44" t="s">
        <v>734</v>
      </c>
      <c r="D76" s="44" t="s">
        <v>731</v>
      </c>
      <c r="E76" s="44" t="s">
        <v>525</v>
      </c>
      <c r="F76" s="44" t="s">
        <v>192</v>
      </c>
    </row>
    <row r="77" spans="1:6" x14ac:dyDescent="0.35">
      <c r="A77" s="45">
        <v>84455026</v>
      </c>
      <c r="B77" s="45" t="s">
        <v>735</v>
      </c>
      <c r="C77" s="45" t="s">
        <v>736</v>
      </c>
      <c r="D77" s="45" t="s">
        <v>737</v>
      </c>
      <c r="E77" s="45" t="s">
        <v>732</v>
      </c>
      <c r="F77" s="45" t="s">
        <v>193</v>
      </c>
    </row>
    <row r="78" spans="1:6" x14ac:dyDescent="0.35">
      <c r="A78" s="44">
        <v>85452694</v>
      </c>
      <c r="B78" s="44" t="s">
        <v>519</v>
      </c>
      <c r="C78" s="44" t="s">
        <v>738</v>
      </c>
      <c r="D78" s="44" t="s">
        <v>739</v>
      </c>
      <c r="E78" s="44" t="s">
        <v>740</v>
      </c>
      <c r="F78" s="44" t="s">
        <v>194</v>
      </c>
    </row>
    <row r="79" spans="1:6" x14ac:dyDescent="0.35">
      <c r="A79" s="45">
        <v>1085170003</v>
      </c>
      <c r="B79" s="45" t="s">
        <v>741</v>
      </c>
      <c r="C79" s="45" t="s">
        <v>582</v>
      </c>
      <c r="D79" s="45" t="s">
        <v>742</v>
      </c>
      <c r="E79" s="45" t="s">
        <v>573</v>
      </c>
      <c r="F79" s="45" t="s">
        <v>195</v>
      </c>
    </row>
    <row r="80" spans="1:6" x14ac:dyDescent="0.35">
      <c r="A80" s="44">
        <v>1102229120</v>
      </c>
      <c r="B80" s="44" t="s">
        <v>743</v>
      </c>
      <c r="C80" s="44" t="s">
        <v>744</v>
      </c>
      <c r="D80" s="44" t="s">
        <v>745</v>
      </c>
      <c r="E80" s="44" t="s">
        <v>537</v>
      </c>
      <c r="F80" s="44" t="s">
        <v>196</v>
      </c>
    </row>
    <row r="81" spans="1:6" x14ac:dyDescent="0.35">
      <c r="A81" s="45">
        <v>12547281</v>
      </c>
      <c r="B81" s="45" t="s">
        <v>695</v>
      </c>
      <c r="C81" s="45" t="s">
        <v>746</v>
      </c>
      <c r="D81" s="45" t="s">
        <v>747</v>
      </c>
      <c r="E81" s="45" t="s">
        <v>651</v>
      </c>
      <c r="F81" s="45" t="s">
        <v>197</v>
      </c>
    </row>
    <row r="82" spans="1:6" x14ac:dyDescent="0.35">
      <c r="A82" s="44">
        <v>57292781</v>
      </c>
      <c r="B82" s="44" t="s">
        <v>748</v>
      </c>
      <c r="C82" s="44" t="s">
        <v>719</v>
      </c>
      <c r="D82" s="44" t="s">
        <v>749</v>
      </c>
      <c r="E82" s="44" t="s">
        <v>750</v>
      </c>
      <c r="F82" s="44" t="s">
        <v>198</v>
      </c>
    </row>
    <row r="83" spans="1:6" x14ac:dyDescent="0.35">
      <c r="A83" s="45">
        <v>19595651</v>
      </c>
      <c r="B83" s="45" t="s">
        <v>751</v>
      </c>
      <c r="C83" s="45" t="s">
        <v>752</v>
      </c>
      <c r="D83" s="45" t="s">
        <v>753</v>
      </c>
      <c r="E83" s="45" t="s">
        <v>537</v>
      </c>
      <c r="F83" s="45" t="s">
        <v>199</v>
      </c>
    </row>
    <row r="84" spans="1:6" x14ac:dyDescent="0.35">
      <c r="A84" s="44">
        <v>7597276</v>
      </c>
      <c r="B84" s="44" t="s">
        <v>612</v>
      </c>
      <c r="C84" s="44" t="s">
        <v>630</v>
      </c>
      <c r="D84" s="44" t="s">
        <v>754</v>
      </c>
      <c r="E84" s="44" t="s">
        <v>755</v>
      </c>
      <c r="F84" s="44" t="s">
        <v>200</v>
      </c>
    </row>
    <row r="85" spans="1:6" x14ac:dyDescent="0.35">
      <c r="A85" s="45">
        <v>85451377</v>
      </c>
      <c r="B85" s="45" t="s">
        <v>519</v>
      </c>
      <c r="C85" s="45" t="s">
        <v>541</v>
      </c>
      <c r="D85" s="45" t="s">
        <v>754</v>
      </c>
      <c r="E85" s="45" t="s">
        <v>651</v>
      </c>
      <c r="F85" s="45" t="s">
        <v>201</v>
      </c>
    </row>
    <row r="86" spans="1:6" x14ac:dyDescent="0.35">
      <c r="A86" s="44">
        <v>57463973</v>
      </c>
      <c r="B86" s="44" t="s">
        <v>756</v>
      </c>
      <c r="C86" s="44" t="s">
        <v>757</v>
      </c>
      <c r="D86" s="44" t="s">
        <v>588</v>
      </c>
      <c r="E86" s="44" t="s">
        <v>558</v>
      </c>
      <c r="F86" s="44" t="s">
        <v>202</v>
      </c>
    </row>
    <row r="87" spans="1:6" x14ac:dyDescent="0.35">
      <c r="A87" s="45">
        <v>12553990</v>
      </c>
      <c r="B87" s="45" t="s">
        <v>758</v>
      </c>
      <c r="C87" s="45" t="s">
        <v>649</v>
      </c>
      <c r="D87" s="45" t="s">
        <v>759</v>
      </c>
      <c r="E87" s="45" t="s">
        <v>651</v>
      </c>
      <c r="F87" s="45" t="s">
        <v>203</v>
      </c>
    </row>
    <row r="88" spans="1:6" x14ac:dyDescent="0.35">
      <c r="A88" s="44">
        <v>1082982165</v>
      </c>
      <c r="B88" s="44" t="s">
        <v>760</v>
      </c>
      <c r="C88" s="44" t="s">
        <v>761</v>
      </c>
      <c r="D88" s="44" t="s">
        <v>759</v>
      </c>
      <c r="E88" s="44" t="s">
        <v>762</v>
      </c>
      <c r="F88" s="44" t="s">
        <v>204</v>
      </c>
    </row>
    <row r="89" spans="1:6" x14ac:dyDescent="0.35">
      <c r="A89" s="45">
        <v>85472239</v>
      </c>
      <c r="B89" s="45" t="s">
        <v>763</v>
      </c>
      <c r="C89" s="45" t="s">
        <v>764</v>
      </c>
      <c r="D89" s="45" t="s">
        <v>765</v>
      </c>
      <c r="E89" s="45"/>
      <c r="F89" s="45" t="s">
        <v>205</v>
      </c>
    </row>
    <row r="90" spans="1:6" x14ac:dyDescent="0.35">
      <c r="A90" s="44">
        <v>1082959075</v>
      </c>
      <c r="B90" s="44" t="s">
        <v>766</v>
      </c>
      <c r="C90" s="44" t="s">
        <v>584</v>
      </c>
      <c r="D90" s="44" t="s">
        <v>767</v>
      </c>
      <c r="E90" s="46"/>
      <c r="F90" s="44" t="s">
        <v>206</v>
      </c>
    </row>
    <row r="91" spans="1:6" x14ac:dyDescent="0.35">
      <c r="A91" s="45">
        <v>1082936636</v>
      </c>
      <c r="B91" s="45" t="s">
        <v>519</v>
      </c>
      <c r="C91" s="45" t="s">
        <v>600</v>
      </c>
      <c r="D91" s="45" t="s">
        <v>768</v>
      </c>
      <c r="E91" s="47" t="s">
        <v>698</v>
      </c>
      <c r="F91" s="45" t="s">
        <v>207</v>
      </c>
    </row>
    <row r="92" spans="1:6" x14ac:dyDescent="0.35">
      <c r="A92" s="44">
        <v>85476914</v>
      </c>
      <c r="B92" s="44" t="s">
        <v>526</v>
      </c>
      <c r="C92" s="44" t="s">
        <v>606</v>
      </c>
      <c r="D92" s="44" t="s">
        <v>769</v>
      </c>
      <c r="E92" s="44"/>
      <c r="F92" s="44" t="s">
        <v>208</v>
      </c>
    </row>
    <row r="93" spans="1:6" x14ac:dyDescent="0.35">
      <c r="A93" s="45">
        <v>36667460</v>
      </c>
      <c r="B93" s="45" t="s">
        <v>770</v>
      </c>
      <c r="C93" s="45" t="s">
        <v>581</v>
      </c>
      <c r="D93" s="45" t="s">
        <v>771</v>
      </c>
      <c r="E93" s="47" t="s">
        <v>573</v>
      </c>
      <c r="F93" s="45" t="s">
        <v>209</v>
      </c>
    </row>
    <row r="94" spans="1:6" x14ac:dyDescent="0.35">
      <c r="A94" s="44">
        <v>85464659</v>
      </c>
      <c r="B94" s="44" t="s">
        <v>772</v>
      </c>
      <c r="C94" s="44" t="s">
        <v>773</v>
      </c>
      <c r="D94" s="44" t="s">
        <v>774</v>
      </c>
      <c r="E94" s="44" t="s">
        <v>732</v>
      </c>
      <c r="F94" s="44" t="s">
        <v>210</v>
      </c>
    </row>
    <row r="95" spans="1:6" x14ac:dyDescent="0.35">
      <c r="A95" s="45">
        <v>52798420</v>
      </c>
      <c r="B95" s="45" t="s">
        <v>522</v>
      </c>
      <c r="C95" s="45" t="s">
        <v>775</v>
      </c>
      <c r="D95" s="45" t="s">
        <v>776</v>
      </c>
      <c r="E95" s="45" t="s">
        <v>777</v>
      </c>
      <c r="F95" s="45" t="s">
        <v>211</v>
      </c>
    </row>
    <row r="96" spans="1:6" x14ac:dyDescent="0.35">
      <c r="A96" s="44">
        <v>1004352856</v>
      </c>
      <c r="B96" s="44" t="s">
        <v>674</v>
      </c>
      <c r="C96" s="44" t="s">
        <v>778</v>
      </c>
      <c r="D96" s="44" t="s">
        <v>779</v>
      </c>
      <c r="E96" s="44" t="s">
        <v>780</v>
      </c>
      <c r="F96" s="44" t="s">
        <v>212</v>
      </c>
    </row>
    <row r="97" spans="1:6" x14ac:dyDescent="0.35">
      <c r="A97" s="45">
        <v>57461368</v>
      </c>
      <c r="B97" s="45" t="s">
        <v>781</v>
      </c>
      <c r="C97" s="45" t="s">
        <v>782</v>
      </c>
      <c r="D97" s="45" t="s">
        <v>783</v>
      </c>
      <c r="E97" s="45" t="s">
        <v>585</v>
      </c>
      <c r="F97" s="45" t="s">
        <v>213</v>
      </c>
    </row>
    <row r="98" spans="1:6" x14ac:dyDescent="0.35">
      <c r="A98" s="44">
        <v>1082952682</v>
      </c>
      <c r="B98" s="44" t="s">
        <v>784</v>
      </c>
      <c r="C98" s="44" t="s">
        <v>785</v>
      </c>
      <c r="D98" s="44" t="s">
        <v>573</v>
      </c>
      <c r="E98" s="44" t="s">
        <v>529</v>
      </c>
      <c r="F98" s="44" t="s">
        <v>214</v>
      </c>
    </row>
    <row r="99" spans="1:6" x14ac:dyDescent="0.35">
      <c r="A99" s="45">
        <v>1082844925</v>
      </c>
      <c r="B99" s="45" t="s">
        <v>786</v>
      </c>
      <c r="C99" s="45" t="s">
        <v>787</v>
      </c>
      <c r="D99" s="45" t="s">
        <v>573</v>
      </c>
      <c r="E99" s="45" t="s">
        <v>788</v>
      </c>
      <c r="F99" s="45" t="s">
        <v>215</v>
      </c>
    </row>
    <row r="100" spans="1:6" x14ac:dyDescent="0.35">
      <c r="A100" s="44">
        <v>1082954851</v>
      </c>
      <c r="B100" s="44" t="s">
        <v>789</v>
      </c>
      <c r="C100" s="44" t="s">
        <v>790</v>
      </c>
      <c r="D100" s="44" t="s">
        <v>547</v>
      </c>
      <c r="E100" s="44" t="s">
        <v>698</v>
      </c>
      <c r="F100" s="44" t="s">
        <v>216</v>
      </c>
    </row>
    <row r="101" spans="1:6" x14ac:dyDescent="0.35">
      <c r="A101" s="45">
        <v>1083000693</v>
      </c>
      <c r="B101" s="45" t="s">
        <v>791</v>
      </c>
      <c r="C101" s="45" t="s">
        <v>792</v>
      </c>
      <c r="D101" s="45" t="s">
        <v>573</v>
      </c>
      <c r="E101" s="45" t="s">
        <v>788</v>
      </c>
      <c r="F101" s="45" t="s">
        <v>217</v>
      </c>
    </row>
    <row r="102" spans="1:6" x14ac:dyDescent="0.35">
      <c r="A102" s="44">
        <v>7141042</v>
      </c>
      <c r="B102" s="44" t="s">
        <v>793</v>
      </c>
      <c r="C102" s="44" t="s">
        <v>793</v>
      </c>
      <c r="D102" s="44" t="s">
        <v>580</v>
      </c>
      <c r="E102" s="44" t="s">
        <v>794</v>
      </c>
      <c r="F102" s="44" t="s">
        <v>218</v>
      </c>
    </row>
    <row r="103" spans="1:6" x14ac:dyDescent="0.35">
      <c r="A103" s="45">
        <v>85468267</v>
      </c>
      <c r="B103" s="45" t="s">
        <v>795</v>
      </c>
      <c r="C103" s="45" t="s">
        <v>637</v>
      </c>
      <c r="D103" s="45" t="s">
        <v>580</v>
      </c>
      <c r="E103" s="45" t="s">
        <v>651</v>
      </c>
      <c r="F103" s="45" t="s">
        <v>219</v>
      </c>
    </row>
    <row r="104" spans="1:6" x14ac:dyDescent="0.35">
      <c r="A104" s="44">
        <v>85465343</v>
      </c>
      <c r="B104" s="44" t="s">
        <v>796</v>
      </c>
      <c r="C104" s="44" t="s">
        <v>734</v>
      </c>
      <c r="D104" s="44" t="s">
        <v>580</v>
      </c>
      <c r="E104" s="44" t="s">
        <v>651</v>
      </c>
      <c r="F104" s="44" t="s">
        <v>220</v>
      </c>
    </row>
    <row r="105" spans="1:6" x14ac:dyDescent="0.35">
      <c r="A105" s="45">
        <v>85448202</v>
      </c>
      <c r="B105" s="45" t="s">
        <v>797</v>
      </c>
      <c r="C105" s="45" t="s">
        <v>798</v>
      </c>
      <c r="D105" s="45" t="s">
        <v>552</v>
      </c>
      <c r="E105" s="45" t="s">
        <v>569</v>
      </c>
      <c r="F105" s="45" t="s">
        <v>221</v>
      </c>
    </row>
    <row r="106" spans="1:6" x14ac:dyDescent="0.35">
      <c r="A106" s="44">
        <v>12558773</v>
      </c>
      <c r="B106" s="44" t="s">
        <v>801</v>
      </c>
      <c r="C106" s="44" t="s">
        <v>724</v>
      </c>
      <c r="D106" s="44" t="s">
        <v>552</v>
      </c>
      <c r="E106" s="44" t="s">
        <v>800</v>
      </c>
      <c r="F106" s="44" t="s">
        <v>222</v>
      </c>
    </row>
    <row r="107" spans="1:6" x14ac:dyDescent="0.35">
      <c r="A107" s="45">
        <v>12559732</v>
      </c>
      <c r="B107" s="45" t="s">
        <v>802</v>
      </c>
      <c r="C107" s="45" t="s">
        <v>803</v>
      </c>
      <c r="D107" s="45" t="s">
        <v>552</v>
      </c>
      <c r="E107" s="45" t="s">
        <v>804</v>
      </c>
      <c r="F107" s="45" t="s">
        <v>223</v>
      </c>
    </row>
    <row r="108" spans="1:6" x14ac:dyDescent="0.35">
      <c r="A108" s="44">
        <v>85155516</v>
      </c>
      <c r="B108" s="44" t="s">
        <v>805</v>
      </c>
      <c r="C108" s="44" t="s">
        <v>686</v>
      </c>
      <c r="D108" s="44" t="s">
        <v>547</v>
      </c>
      <c r="E108" s="44" t="s">
        <v>580</v>
      </c>
      <c r="F108" s="44" t="s">
        <v>224</v>
      </c>
    </row>
    <row r="109" spans="1:6" x14ac:dyDescent="0.35">
      <c r="A109" s="45">
        <v>85467736</v>
      </c>
      <c r="B109" s="45" t="s">
        <v>806</v>
      </c>
      <c r="C109" s="45" t="s">
        <v>807</v>
      </c>
      <c r="D109" s="45" t="s">
        <v>552</v>
      </c>
      <c r="E109" s="45" t="s">
        <v>804</v>
      </c>
      <c r="F109" s="45" t="s">
        <v>225</v>
      </c>
    </row>
    <row r="110" spans="1:6" x14ac:dyDescent="0.35">
      <c r="A110" s="44">
        <v>1082977884</v>
      </c>
      <c r="B110" s="44" t="s">
        <v>808</v>
      </c>
      <c r="C110" s="44" t="s">
        <v>809</v>
      </c>
      <c r="D110" s="44" t="s">
        <v>552</v>
      </c>
      <c r="E110" s="44" t="s">
        <v>804</v>
      </c>
      <c r="F110" s="44" t="s">
        <v>226</v>
      </c>
    </row>
    <row r="111" spans="1:6" x14ac:dyDescent="0.35">
      <c r="A111" s="45">
        <v>4978825</v>
      </c>
      <c r="B111" s="45" t="s">
        <v>606</v>
      </c>
      <c r="C111" s="45" t="s">
        <v>810</v>
      </c>
      <c r="D111" s="45" t="s">
        <v>552</v>
      </c>
      <c r="E111" s="45" t="s">
        <v>525</v>
      </c>
      <c r="F111" s="45" t="s">
        <v>227</v>
      </c>
    </row>
    <row r="112" spans="1:6" x14ac:dyDescent="0.35">
      <c r="A112" s="44">
        <v>12548841</v>
      </c>
      <c r="B112" s="44" t="s">
        <v>811</v>
      </c>
      <c r="C112" s="44" t="s">
        <v>812</v>
      </c>
      <c r="D112" s="44" t="s">
        <v>552</v>
      </c>
      <c r="E112" s="44" t="s">
        <v>614</v>
      </c>
      <c r="F112" s="44" t="s">
        <v>228</v>
      </c>
    </row>
    <row r="113" spans="1:6" x14ac:dyDescent="0.35">
      <c r="A113" s="45">
        <v>85450090</v>
      </c>
      <c r="B113" s="45" t="s">
        <v>519</v>
      </c>
      <c r="C113" s="45" t="s">
        <v>789</v>
      </c>
      <c r="D113" s="45" t="s">
        <v>552</v>
      </c>
      <c r="E113" s="45" t="s">
        <v>679</v>
      </c>
      <c r="F113" s="45" t="s">
        <v>229</v>
      </c>
    </row>
    <row r="114" spans="1:6" x14ac:dyDescent="0.35">
      <c r="A114" s="44">
        <v>57463863</v>
      </c>
      <c r="B114" s="44" t="s">
        <v>817</v>
      </c>
      <c r="C114" s="44" t="s">
        <v>643</v>
      </c>
      <c r="D114" s="44" t="s">
        <v>818</v>
      </c>
      <c r="E114" s="44" t="s">
        <v>558</v>
      </c>
      <c r="F114" s="44" t="s">
        <v>230</v>
      </c>
    </row>
    <row r="115" spans="1:6" x14ac:dyDescent="0.35">
      <c r="A115" s="45">
        <v>91421546</v>
      </c>
      <c r="B115" s="45" t="s">
        <v>612</v>
      </c>
      <c r="C115" s="45" t="s">
        <v>819</v>
      </c>
      <c r="D115" s="45" t="s">
        <v>820</v>
      </c>
      <c r="E115" s="45" t="s">
        <v>525</v>
      </c>
      <c r="F115" s="45" t="s">
        <v>231</v>
      </c>
    </row>
    <row r="116" spans="1:6" x14ac:dyDescent="0.35">
      <c r="A116" s="44">
        <v>1082891714</v>
      </c>
      <c r="B116" s="44" t="s">
        <v>748</v>
      </c>
      <c r="C116" s="44" t="s">
        <v>821</v>
      </c>
      <c r="D116" s="44" t="s">
        <v>822</v>
      </c>
      <c r="E116" s="44" t="s">
        <v>823</v>
      </c>
      <c r="F116" s="44" t="s">
        <v>232</v>
      </c>
    </row>
    <row r="117" spans="1:6" x14ac:dyDescent="0.35">
      <c r="A117" s="45">
        <v>1082862288</v>
      </c>
      <c r="B117" s="45" t="s">
        <v>514</v>
      </c>
      <c r="C117" s="45" t="s">
        <v>825</v>
      </c>
      <c r="D117" s="45" t="s">
        <v>826</v>
      </c>
      <c r="E117" s="45" t="s">
        <v>827</v>
      </c>
      <c r="F117" s="45" t="s">
        <v>234</v>
      </c>
    </row>
    <row r="118" spans="1:6" x14ac:dyDescent="0.35">
      <c r="A118" s="44">
        <v>1083006265</v>
      </c>
      <c r="B118" s="44" t="s">
        <v>828</v>
      </c>
      <c r="C118" s="44" t="s">
        <v>829</v>
      </c>
      <c r="D118" s="44" t="s">
        <v>830</v>
      </c>
      <c r="E118" s="44" t="s">
        <v>608</v>
      </c>
      <c r="F118" s="44" t="s">
        <v>235</v>
      </c>
    </row>
    <row r="119" spans="1:6" x14ac:dyDescent="0.35">
      <c r="A119" s="45">
        <v>1082946791</v>
      </c>
      <c r="B119" s="45" t="s">
        <v>641</v>
      </c>
      <c r="C119" s="45" t="s">
        <v>832</v>
      </c>
      <c r="D119" s="45" t="s">
        <v>833</v>
      </c>
      <c r="E119" s="45" t="s">
        <v>834</v>
      </c>
      <c r="F119" s="45" t="s">
        <v>236</v>
      </c>
    </row>
    <row r="120" spans="1:6" x14ac:dyDescent="0.35">
      <c r="A120" s="44">
        <v>1082964228</v>
      </c>
      <c r="B120" s="44" t="s">
        <v>835</v>
      </c>
      <c r="C120" s="44" t="s">
        <v>836</v>
      </c>
      <c r="D120" s="44" t="s">
        <v>837</v>
      </c>
      <c r="E120" s="44" t="s">
        <v>608</v>
      </c>
      <c r="F120" s="44" t="s">
        <v>512</v>
      </c>
    </row>
    <row r="121" spans="1:6" x14ac:dyDescent="0.35">
      <c r="A121" s="45">
        <v>1121040945</v>
      </c>
      <c r="B121" s="45" t="s">
        <v>526</v>
      </c>
      <c r="C121" s="45" t="s">
        <v>735</v>
      </c>
      <c r="D121" s="45" t="s">
        <v>837</v>
      </c>
      <c r="E121" s="45" t="s">
        <v>838</v>
      </c>
      <c r="F121" s="45" t="s">
        <v>237</v>
      </c>
    </row>
    <row r="122" spans="1:6" x14ac:dyDescent="0.35">
      <c r="A122" s="44">
        <v>12559515</v>
      </c>
      <c r="B122" s="44" t="s">
        <v>839</v>
      </c>
      <c r="C122" s="44" t="s">
        <v>840</v>
      </c>
      <c r="D122" s="44" t="s">
        <v>841</v>
      </c>
      <c r="E122" s="44" t="s">
        <v>842</v>
      </c>
      <c r="F122" s="44" t="s">
        <v>238</v>
      </c>
    </row>
    <row r="123" spans="1:6" x14ac:dyDescent="0.35">
      <c r="A123" s="45">
        <v>19640056</v>
      </c>
      <c r="B123" s="45" t="s">
        <v>843</v>
      </c>
      <c r="C123" s="45" t="s">
        <v>628</v>
      </c>
      <c r="D123" s="45" t="s">
        <v>841</v>
      </c>
      <c r="E123" s="45" t="s">
        <v>842</v>
      </c>
      <c r="F123" s="45" t="s">
        <v>239</v>
      </c>
    </row>
    <row r="124" spans="1:6" x14ac:dyDescent="0.35">
      <c r="A124" s="44">
        <v>85152170</v>
      </c>
      <c r="B124" s="44" t="s">
        <v>606</v>
      </c>
      <c r="C124" s="44" t="s">
        <v>844</v>
      </c>
      <c r="D124" s="44" t="s">
        <v>841</v>
      </c>
      <c r="E124" s="44" t="s">
        <v>842</v>
      </c>
      <c r="F124" s="44" t="s">
        <v>240</v>
      </c>
    </row>
    <row r="125" spans="1:6" x14ac:dyDescent="0.35">
      <c r="A125" s="45">
        <v>7141141</v>
      </c>
      <c r="B125" s="45" t="s">
        <v>845</v>
      </c>
      <c r="C125" s="45" t="s">
        <v>643</v>
      </c>
      <c r="D125" s="45" t="s">
        <v>841</v>
      </c>
      <c r="E125" s="45" t="s">
        <v>842</v>
      </c>
      <c r="F125" s="45" t="s">
        <v>241</v>
      </c>
    </row>
    <row r="126" spans="1:6" x14ac:dyDescent="0.35">
      <c r="A126" s="44">
        <v>1082929412</v>
      </c>
      <c r="B126" s="44" t="s">
        <v>785</v>
      </c>
      <c r="C126" s="44" t="s">
        <v>586</v>
      </c>
      <c r="D126" s="44" t="s">
        <v>846</v>
      </c>
      <c r="E126" s="44" t="s">
        <v>558</v>
      </c>
      <c r="F126" s="44" t="s">
        <v>242</v>
      </c>
    </row>
    <row r="127" spans="1:6" x14ac:dyDescent="0.35">
      <c r="A127" s="45">
        <v>1065618816</v>
      </c>
      <c r="B127" s="45" t="s">
        <v>847</v>
      </c>
      <c r="C127" s="45" t="s">
        <v>848</v>
      </c>
      <c r="D127" s="45" t="s">
        <v>849</v>
      </c>
      <c r="E127" s="45" t="s">
        <v>679</v>
      </c>
      <c r="F127" s="45" t="s">
        <v>243</v>
      </c>
    </row>
    <row r="128" spans="1:6" x14ac:dyDescent="0.35">
      <c r="A128" s="44">
        <v>12563673</v>
      </c>
      <c r="B128" s="44" t="s">
        <v>852</v>
      </c>
      <c r="C128" s="44" t="s">
        <v>519</v>
      </c>
      <c r="D128" s="44" t="s">
        <v>851</v>
      </c>
      <c r="E128" s="44" t="s">
        <v>552</v>
      </c>
      <c r="F128" s="44" t="s">
        <v>244</v>
      </c>
    </row>
    <row r="129" spans="1:6" x14ac:dyDescent="0.35">
      <c r="A129" s="45">
        <v>84458865</v>
      </c>
      <c r="B129" s="45" t="s">
        <v>853</v>
      </c>
      <c r="C129" s="45" t="s">
        <v>637</v>
      </c>
      <c r="D129" s="45" t="s">
        <v>851</v>
      </c>
      <c r="E129" s="45" t="s">
        <v>854</v>
      </c>
      <c r="F129" s="45" t="s">
        <v>245</v>
      </c>
    </row>
    <row r="130" spans="1:6" x14ac:dyDescent="0.35">
      <c r="A130" s="44">
        <v>7628640</v>
      </c>
      <c r="B130" s="44" t="s">
        <v>855</v>
      </c>
      <c r="C130" s="44" t="s">
        <v>517</v>
      </c>
      <c r="D130" s="44" t="s">
        <v>851</v>
      </c>
      <c r="E130" s="44" t="s">
        <v>547</v>
      </c>
      <c r="F130" s="44" t="s">
        <v>246</v>
      </c>
    </row>
    <row r="131" spans="1:6" x14ac:dyDescent="0.35">
      <c r="A131" s="45">
        <v>1082881171</v>
      </c>
      <c r="B131" s="45" t="s">
        <v>612</v>
      </c>
      <c r="C131" s="45" t="s">
        <v>856</v>
      </c>
      <c r="D131" s="45" t="s">
        <v>851</v>
      </c>
      <c r="E131" s="45" t="s">
        <v>547</v>
      </c>
      <c r="F131" s="45" t="s">
        <v>247</v>
      </c>
    </row>
    <row r="132" spans="1:6" x14ac:dyDescent="0.35">
      <c r="A132" s="44">
        <v>19617894</v>
      </c>
      <c r="B132" s="44" t="s">
        <v>857</v>
      </c>
      <c r="C132" s="44" t="s">
        <v>676</v>
      </c>
      <c r="D132" s="44" t="s">
        <v>851</v>
      </c>
      <c r="E132" s="44" t="s">
        <v>547</v>
      </c>
      <c r="F132" s="44" t="s">
        <v>248</v>
      </c>
    </row>
    <row r="133" spans="1:6" x14ac:dyDescent="0.35">
      <c r="A133" s="45">
        <v>12632706</v>
      </c>
      <c r="B133" s="45" t="s">
        <v>858</v>
      </c>
      <c r="C133" s="45" t="s">
        <v>646</v>
      </c>
      <c r="D133" s="45" t="s">
        <v>569</v>
      </c>
      <c r="E133" s="45" t="s">
        <v>580</v>
      </c>
      <c r="F133" s="45" t="s">
        <v>249</v>
      </c>
    </row>
    <row r="134" spans="1:6" x14ac:dyDescent="0.35">
      <c r="A134" s="44">
        <v>7591671</v>
      </c>
      <c r="B134" s="44" t="s">
        <v>859</v>
      </c>
      <c r="C134" s="44" t="s">
        <v>643</v>
      </c>
      <c r="D134" s="44" t="s">
        <v>851</v>
      </c>
      <c r="E134" s="44" t="s">
        <v>860</v>
      </c>
      <c r="F134" s="44" t="s">
        <v>250</v>
      </c>
    </row>
    <row r="135" spans="1:6" x14ac:dyDescent="0.35">
      <c r="A135" s="45">
        <v>85151077</v>
      </c>
      <c r="B135" s="45" t="s">
        <v>638</v>
      </c>
      <c r="C135" s="45" t="s">
        <v>861</v>
      </c>
      <c r="D135" s="45" t="s">
        <v>851</v>
      </c>
      <c r="E135" s="45" t="s">
        <v>860</v>
      </c>
      <c r="F135" s="45" t="s">
        <v>251</v>
      </c>
    </row>
    <row r="136" spans="1:6" x14ac:dyDescent="0.35">
      <c r="A136" s="44">
        <v>85454837</v>
      </c>
      <c r="B136" s="44" t="s">
        <v>592</v>
      </c>
      <c r="C136" s="44" t="s">
        <v>597</v>
      </c>
      <c r="D136" s="44" t="s">
        <v>851</v>
      </c>
      <c r="E136" s="44" t="s">
        <v>679</v>
      </c>
      <c r="F136" s="44" t="s">
        <v>252</v>
      </c>
    </row>
    <row r="137" spans="1:6" x14ac:dyDescent="0.35">
      <c r="A137" s="45">
        <v>12629120</v>
      </c>
      <c r="B137" s="45" t="s">
        <v>526</v>
      </c>
      <c r="C137" s="45" t="s">
        <v>862</v>
      </c>
      <c r="D137" s="45" t="s">
        <v>569</v>
      </c>
      <c r="E137" s="45" t="s">
        <v>863</v>
      </c>
      <c r="F137" s="45" t="s">
        <v>253</v>
      </c>
    </row>
    <row r="138" spans="1:6" x14ac:dyDescent="0.35">
      <c r="A138" s="44">
        <v>1082888434</v>
      </c>
      <c r="B138" s="44" t="s">
        <v>772</v>
      </c>
      <c r="C138" s="44" t="s">
        <v>864</v>
      </c>
      <c r="D138" s="44" t="s">
        <v>569</v>
      </c>
      <c r="E138" s="44" t="s">
        <v>726</v>
      </c>
      <c r="F138" s="44" t="s">
        <v>254</v>
      </c>
    </row>
    <row r="139" spans="1:6" x14ac:dyDescent="0.35">
      <c r="A139" s="45">
        <v>12562389</v>
      </c>
      <c r="B139" s="45" t="s">
        <v>865</v>
      </c>
      <c r="C139" s="45" t="s">
        <v>645</v>
      </c>
      <c r="D139" s="45" t="s">
        <v>569</v>
      </c>
      <c r="E139" s="45" t="s">
        <v>552</v>
      </c>
      <c r="F139" s="45" t="s">
        <v>255</v>
      </c>
    </row>
    <row r="140" spans="1:6" x14ac:dyDescent="0.35">
      <c r="A140" s="44">
        <v>84453597</v>
      </c>
      <c r="B140" s="44" t="s">
        <v>581</v>
      </c>
      <c r="C140" s="44" t="s">
        <v>866</v>
      </c>
      <c r="D140" s="44" t="s">
        <v>569</v>
      </c>
      <c r="E140" s="44" t="s">
        <v>552</v>
      </c>
      <c r="F140" s="44" t="s">
        <v>256</v>
      </c>
    </row>
    <row r="141" spans="1:6" x14ac:dyDescent="0.35">
      <c r="A141" s="45">
        <v>7600836</v>
      </c>
      <c r="B141" s="45" t="s">
        <v>867</v>
      </c>
      <c r="C141" s="45" t="s">
        <v>868</v>
      </c>
      <c r="D141" s="45" t="s">
        <v>569</v>
      </c>
      <c r="E141" s="45" t="s">
        <v>552</v>
      </c>
      <c r="F141" s="45" t="s">
        <v>257</v>
      </c>
    </row>
    <row r="142" spans="1:6" x14ac:dyDescent="0.35">
      <c r="A142" s="44">
        <v>9271759</v>
      </c>
      <c r="B142" s="44" t="s">
        <v>869</v>
      </c>
      <c r="C142" s="44" t="s">
        <v>870</v>
      </c>
      <c r="D142" s="44" t="s">
        <v>569</v>
      </c>
      <c r="E142" s="44" t="s">
        <v>794</v>
      </c>
      <c r="F142" s="44" t="s">
        <v>258</v>
      </c>
    </row>
    <row r="143" spans="1:6" x14ac:dyDescent="0.35">
      <c r="A143" s="45">
        <v>7140834</v>
      </c>
      <c r="B143" s="45" t="s">
        <v>518</v>
      </c>
      <c r="C143" s="45" t="s">
        <v>811</v>
      </c>
      <c r="D143" s="45" t="s">
        <v>569</v>
      </c>
      <c r="E143" s="45" t="s">
        <v>576</v>
      </c>
      <c r="F143" s="45" t="s">
        <v>259</v>
      </c>
    </row>
    <row r="144" spans="1:6" x14ac:dyDescent="0.35">
      <c r="A144" s="44">
        <v>12627955</v>
      </c>
      <c r="B144" s="44" t="s">
        <v>850</v>
      </c>
      <c r="C144" s="44" t="s">
        <v>871</v>
      </c>
      <c r="D144" s="44" t="s">
        <v>569</v>
      </c>
      <c r="E144" s="44" t="s">
        <v>872</v>
      </c>
      <c r="F144" s="44" t="s">
        <v>260</v>
      </c>
    </row>
    <row r="145" spans="1:6" x14ac:dyDescent="0.35">
      <c r="A145" s="45">
        <v>1083033260</v>
      </c>
      <c r="B145" s="45" t="s">
        <v>873</v>
      </c>
      <c r="C145" s="45" t="s">
        <v>584</v>
      </c>
      <c r="D145" s="45" t="s">
        <v>569</v>
      </c>
      <c r="E145" s="45" t="s">
        <v>874</v>
      </c>
      <c r="F145" s="45" t="s">
        <v>261</v>
      </c>
    </row>
    <row r="146" spans="1:6" x14ac:dyDescent="0.35">
      <c r="A146" s="44">
        <v>7632389</v>
      </c>
      <c r="B146" s="44" t="s">
        <v>875</v>
      </c>
      <c r="C146" s="44" t="s">
        <v>663</v>
      </c>
      <c r="D146" s="44" t="s">
        <v>569</v>
      </c>
      <c r="E146" s="44" t="s">
        <v>876</v>
      </c>
      <c r="F146" s="44" t="s">
        <v>262</v>
      </c>
    </row>
    <row r="147" spans="1:6" x14ac:dyDescent="0.35">
      <c r="A147" s="45">
        <v>7141269</v>
      </c>
      <c r="B147" s="45" t="s">
        <v>600</v>
      </c>
      <c r="C147" s="45" t="s">
        <v>637</v>
      </c>
      <c r="D147" s="45" t="s">
        <v>569</v>
      </c>
      <c r="E147" s="45" t="s">
        <v>877</v>
      </c>
      <c r="F147" s="45" t="s">
        <v>263</v>
      </c>
    </row>
    <row r="148" spans="1:6" x14ac:dyDescent="0.35">
      <c r="A148" s="44">
        <v>12630105</v>
      </c>
      <c r="B148" s="44" t="s">
        <v>696</v>
      </c>
      <c r="C148" s="44" t="s">
        <v>695</v>
      </c>
      <c r="D148" s="44" t="s">
        <v>569</v>
      </c>
      <c r="E148" s="44" t="s">
        <v>679</v>
      </c>
      <c r="F148" s="44" t="s">
        <v>264</v>
      </c>
    </row>
    <row r="149" spans="1:6" x14ac:dyDescent="0.35">
      <c r="A149" s="45">
        <v>1083017664</v>
      </c>
      <c r="B149" s="45" t="s">
        <v>878</v>
      </c>
      <c r="C149" s="45" t="s">
        <v>600</v>
      </c>
      <c r="D149" s="45" t="s">
        <v>551</v>
      </c>
      <c r="E149" s="45" t="s">
        <v>759</v>
      </c>
      <c r="F149" s="45" t="s">
        <v>265</v>
      </c>
    </row>
    <row r="150" spans="1:6" x14ac:dyDescent="0.35">
      <c r="A150" s="44">
        <v>1082874228</v>
      </c>
      <c r="B150" s="44" t="s">
        <v>852</v>
      </c>
      <c r="C150" s="44" t="s">
        <v>879</v>
      </c>
      <c r="D150" s="44" t="s">
        <v>551</v>
      </c>
      <c r="E150" s="44" t="s">
        <v>726</v>
      </c>
      <c r="F150" s="44" t="s">
        <v>266</v>
      </c>
    </row>
    <row r="151" spans="1:6" x14ac:dyDescent="0.35">
      <c r="A151" s="45">
        <v>84450096</v>
      </c>
      <c r="B151" s="45" t="s">
        <v>643</v>
      </c>
      <c r="C151" s="45" t="s">
        <v>637</v>
      </c>
      <c r="D151" s="45" t="s">
        <v>551</v>
      </c>
      <c r="E151" s="45" t="s">
        <v>726</v>
      </c>
      <c r="F151" s="45" t="s">
        <v>267</v>
      </c>
    </row>
    <row r="152" spans="1:6" x14ac:dyDescent="0.35">
      <c r="A152" s="44">
        <v>79673037</v>
      </c>
      <c r="B152" s="44" t="s">
        <v>880</v>
      </c>
      <c r="C152" s="44" t="s">
        <v>881</v>
      </c>
      <c r="D152" s="44" t="s">
        <v>551</v>
      </c>
      <c r="E152" s="44" t="s">
        <v>552</v>
      </c>
      <c r="F152" s="44" t="s">
        <v>268</v>
      </c>
    </row>
    <row r="153" spans="1:6" x14ac:dyDescent="0.35">
      <c r="A153" s="45">
        <v>4978457</v>
      </c>
      <c r="B153" s="45" t="s">
        <v>882</v>
      </c>
      <c r="C153" s="45" t="s">
        <v>530</v>
      </c>
      <c r="D153" s="45" t="s">
        <v>551</v>
      </c>
      <c r="E153" s="45" t="s">
        <v>552</v>
      </c>
      <c r="F153" s="45" t="s">
        <v>269</v>
      </c>
    </row>
    <row r="154" spans="1:6" x14ac:dyDescent="0.35">
      <c r="A154" s="44">
        <v>84452653</v>
      </c>
      <c r="B154" s="44" t="s">
        <v>883</v>
      </c>
      <c r="C154" s="44" t="s">
        <v>884</v>
      </c>
      <c r="D154" s="44" t="s">
        <v>551</v>
      </c>
      <c r="E154" s="44" t="s">
        <v>885</v>
      </c>
      <c r="F154" s="44" t="s">
        <v>270</v>
      </c>
    </row>
    <row r="155" spans="1:6" x14ac:dyDescent="0.35">
      <c r="A155" s="45">
        <v>1124405816</v>
      </c>
      <c r="B155" s="45" t="s">
        <v>553</v>
      </c>
      <c r="C155" s="45" t="s">
        <v>886</v>
      </c>
      <c r="D155" s="45" t="s">
        <v>887</v>
      </c>
      <c r="E155" s="45" t="s">
        <v>608</v>
      </c>
      <c r="F155" s="45" t="s">
        <v>271</v>
      </c>
    </row>
    <row r="156" spans="1:6" x14ac:dyDescent="0.35">
      <c r="A156" s="44">
        <v>84459633</v>
      </c>
      <c r="B156" s="44" t="s">
        <v>888</v>
      </c>
      <c r="C156" s="44" t="s">
        <v>889</v>
      </c>
      <c r="D156" s="44" t="s">
        <v>890</v>
      </c>
      <c r="E156" s="44" t="s">
        <v>891</v>
      </c>
      <c r="F156" s="44" t="s">
        <v>272</v>
      </c>
    </row>
    <row r="157" spans="1:6" x14ac:dyDescent="0.35">
      <c r="A157" s="45">
        <v>1066518429</v>
      </c>
      <c r="B157" s="45" t="s">
        <v>757</v>
      </c>
      <c r="C157" s="45" t="s">
        <v>612</v>
      </c>
      <c r="D157" s="45" t="s">
        <v>547</v>
      </c>
      <c r="E157" s="45" t="s">
        <v>892</v>
      </c>
      <c r="F157" s="45" t="s">
        <v>273</v>
      </c>
    </row>
    <row r="158" spans="1:6" x14ac:dyDescent="0.35">
      <c r="A158" s="44">
        <v>36669795</v>
      </c>
      <c r="B158" s="44" t="s">
        <v>658</v>
      </c>
      <c r="C158" s="44" t="s">
        <v>893</v>
      </c>
      <c r="D158" s="44" t="s">
        <v>894</v>
      </c>
      <c r="E158" s="44" t="s">
        <v>573</v>
      </c>
      <c r="F158" s="44" t="s">
        <v>274</v>
      </c>
    </row>
    <row r="159" spans="1:6" x14ac:dyDescent="0.35">
      <c r="A159" s="45">
        <v>1082845388</v>
      </c>
      <c r="B159" s="45" t="s">
        <v>685</v>
      </c>
      <c r="C159" s="45" t="s">
        <v>895</v>
      </c>
      <c r="D159" s="45" t="s">
        <v>896</v>
      </c>
      <c r="E159" s="45" t="s">
        <v>547</v>
      </c>
      <c r="F159" s="45" t="s">
        <v>275</v>
      </c>
    </row>
    <row r="160" spans="1:6" x14ac:dyDescent="0.35">
      <c r="A160" s="44">
        <v>1082950064</v>
      </c>
      <c r="B160" s="44" t="s">
        <v>592</v>
      </c>
      <c r="C160" s="44" t="s">
        <v>897</v>
      </c>
      <c r="D160" s="44" t="s">
        <v>898</v>
      </c>
      <c r="E160" s="44" t="s">
        <v>899</v>
      </c>
      <c r="F160" s="44" t="s">
        <v>276</v>
      </c>
    </row>
    <row r="161" spans="1:6" x14ac:dyDescent="0.35">
      <c r="A161" s="45">
        <v>7143685</v>
      </c>
      <c r="B161" s="45" t="s">
        <v>900</v>
      </c>
      <c r="C161" s="45" t="s">
        <v>582</v>
      </c>
      <c r="D161" s="45" t="s">
        <v>898</v>
      </c>
      <c r="E161" s="45" t="s">
        <v>537</v>
      </c>
      <c r="F161" s="45" t="s">
        <v>277</v>
      </c>
    </row>
    <row r="162" spans="1:6" x14ac:dyDescent="0.35">
      <c r="A162" s="44">
        <v>1082982860</v>
      </c>
      <c r="B162" s="44" t="s">
        <v>901</v>
      </c>
      <c r="C162" s="44" t="s">
        <v>584</v>
      </c>
      <c r="D162" s="44" t="s">
        <v>533</v>
      </c>
      <c r="E162" s="44" t="s">
        <v>854</v>
      </c>
      <c r="F162" s="44" t="s">
        <v>278</v>
      </c>
    </row>
    <row r="163" spans="1:6" x14ac:dyDescent="0.35">
      <c r="A163" s="45">
        <v>84456973</v>
      </c>
      <c r="B163" s="45" t="s">
        <v>733</v>
      </c>
      <c r="C163" s="45" t="s">
        <v>632</v>
      </c>
      <c r="D163" s="45" t="s">
        <v>533</v>
      </c>
      <c r="E163" s="45" t="s">
        <v>525</v>
      </c>
      <c r="F163" s="45" t="s">
        <v>279</v>
      </c>
    </row>
    <row r="164" spans="1:6" x14ac:dyDescent="0.35">
      <c r="A164" s="44">
        <v>72128711</v>
      </c>
      <c r="B164" s="44" t="s">
        <v>519</v>
      </c>
      <c r="C164" s="44" t="s">
        <v>902</v>
      </c>
      <c r="D164" s="44" t="s">
        <v>533</v>
      </c>
      <c r="E164" s="44"/>
      <c r="F164" s="44" t="s">
        <v>280</v>
      </c>
    </row>
    <row r="165" spans="1:6" x14ac:dyDescent="0.35">
      <c r="A165" s="45">
        <v>77182552</v>
      </c>
      <c r="B165" s="45" t="s">
        <v>903</v>
      </c>
      <c r="C165" s="45" t="s">
        <v>601</v>
      </c>
      <c r="D165" s="45" t="s">
        <v>904</v>
      </c>
      <c r="E165" s="45"/>
      <c r="F165" s="45" t="s">
        <v>281</v>
      </c>
    </row>
    <row r="166" spans="1:6" x14ac:dyDescent="0.35">
      <c r="A166" s="44">
        <v>1082951862</v>
      </c>
      <c r="B166" s="44" t="s">
        <v>630</v>
      </c>
      <c r="C166" s="44" t="s">
        <v>905</v>
      </c>
      <c r="D166" s="44" t="s">
        <v>906</v>
      </c>
      <c r="E166" s="46" t="s">
        <v>533</v>
      </c>
      <c r="F166" s="44" t="s">
        <v>282</v>
      </c>
    </row>
    <row r="167" spans="1:6" x14ac:dyDescent="0.35">
      <c r="A167" s="45">
        <v>12564588</v>
      </c>
      <c r="B167" s="45" t="s">
        <v>867</v>
      </c>
      <c r="C167" s="45" t="s">
        <v>868</v>
      </c>
      <c r="D167" s="45" t="s">
        <v>755</v>
      </c>
      <c r="E167" s="47" t="s">
        <v>617</v>
      </c>
      <c r="F167" s="45" t="s">
        <v>283</v>
      </c>
    </row>
    <row r="168" spans="1:6" x14ac:dyDescent="0.35">
      <c r="A168" s="44">
        <v>12554863</v>
      </c>
      <c r="B168" s="44" t="s">
        <v>907</v>
      </c>
      <c r="C168" s="44" t="s">
        <v>908</v>
      </c>
      <c r="D168" s="44" t="s">
        <v>755</v>
      </c>
      <c r="E168" s="44" t="s">
        <v>909</v>
      </c>
      <c r="F168" s="44" t="s">
        <v>284</v>
      </c>
    </row>
    <row r="169" spans="1:6" x14ac:dyDescent="0.35">
      <c r="A169" s="45">
        <v>85474131</v>
      </c>
      <c r="B169" s="45" t="s">
        <v>910</v>
      </c>
      <c r="C169" s="45" t="s">
        <v>526</v>
      </c>
      <c r="D169" s="45" t="s">
        <v>755</v>
      </c>
      <c r="E169" s="45" t="s">
        <v>537</v>
      </c>
      <c r="F169" s="45" t="s">
        <v>285</v>
      </c>
    </row>
    <row r="170" spans="1:6" x14ac:dyDescent="0.35">
      <c r="A170" s="44">
        <v>1082960715</v>
      </c>
      <c r="B170" s="44" t="s">
        <v>911</v>
      </c>
      <c r="C170" s="44" t="s">
        <v>912</v>
      </c>
      <c r="D170" s="44" t="s">
        <v>913</v>
      </c>
      <c r="E170" s="44" t="s">
        <v>914</v>
      </c>
      <c r="F170" s="44" t="s">
        <v>286</v>
      </c>
    </row>
    <row r="171" spans="1:6" x14ac:dyDescent="0.35">
      <c r="A171" s="45">
        <v>7634133</v>
      </c>
      <c r="B171" s="45" t="s">
        <v>915</v>
      </c>
      <c r="C171" s="45" t="s">
        <v>637</v>
      </c>
      <c r="D171" s="45" t="s">
        <v>916</v>
      </c>
      <c r="E171" s="45" t="s">
        <v>917</v>
      </c>
      <c r="F171" s="45" t="s">
        <v>287</v>
      </c>
    </row>
    <row r="172" spans="1:6" x14ac:dyDescent="0.35">
      <c r="A172" s="44">
        <v>12449912</v>
      </c>
      <c r="B172" s="44" t="s">
        <v>592</v>
      </c>
      <c r="C172" s="44" t="s">
        <v>733</v>
      </c>
      <c r="D172" s="44" t="s">
        <v>918</v>
      </c>
      <c r="E172" s="44" t="s">
        <v>919</v>
      </c>
      <c r="F172" s="44" t="s">
        <v>288</v>
      </c>
    </row>
    <row r="173" spans="1:6" x14ac:dyDescent="0.35">
      <c r="A173" s="45">
        <v>12546216</v>
      </c>
      <c r="B173" s="45" t="s">
        <v>638</v>
      </c>
      <c r="C173" s="45" t="s">
        <v>821</v>
      </c>
      <c r="D173" s="45" t="s">
        <v>918</v>
      </c>
      <c r="E173" s="45" t="s">
        <v>651</v>
      </c>
      <c r="F173" s="45" t="s">
        <v>289</v>
      </c>
    </row>
    <row r="174" spans="1:6" x14ac:dyDescent="0.35">
      <c r="A174" s="44">
        <v>12626259</v>
      </c>
      <c r="B174" s="44" t="s">
        <v>584</v>
      </c>
      <c r="C174" s="44" t="s">
        <v>920</v>
      </c>
      <c r="D174" s="44" t="s">
        <v>921</v>
      </c>
      <c r="E174" s="44"/>
      <c r="F174" s="44" t="s">
        <v>290</v>
      </c>
    </row>
    <row r="175" spans="1:6" x14ac:dyDescent="0.35">
      <c r="A175" s="45">
        <v>4979325</v>
      </c>
      <c r="B175" s="45" t="s">
        <v>922</v>
      </c>
      <c r="C175" s="45" t="s">
        <v>518</v>
      </c>
      <c r="D175" s="45" t="s">
        <v>923</v>
      </c>
      <c r="E175" s="45"/>
      <c r="F175" s="45" t="s">
        <v>291</v>
      </c>
    </row>
    <row r="176" spans="1:6" x14ac:dyDescent="0.35">
      <c r="A176" s="44">
        <v>84452170</v>
      </c>
      <c r="B176" s="44" t="s">
        <v>924</v>
      </c>
      <c r="C176" s="44" t="s">
        <v>925</v>
      </c>
      <c r="D176" s="44" t="s">
        <v>926</v>
      </c>
      <c r="E176" s="46" t="s">
        <v>679</v>
      </c>
      <c r="F176" s="44" t="s">
        <v>292</v>
      </c>
    </row>
    <row r="177" spans="1:6" x14ac:dyDescent="0.35">
      <c r="A177" s="45">
        <v>12627189</v>
      </c>
      <c r="B177" s="45" t="s">
        <v>612</v>
      </c>
      <c r="C177" s="45" t="s">
        <v>714</v>
      </c>
      <c r="D177" s="45" t="s">
        <v>891</v>
      </c>
      <c r="E177" s="47" t="s">
        <v>651</v>
      </c>
      <c r="F177" s="45" t="s">
        <v>293</v>
      </c>
    </row>
    <row r="178" spans="1:6" x14ac:dyDescent="0.35">
      <c r="A178" s="44">
        <v>7144496</v>
      </c>
      <c r="B178" s="44" t="s">
        <v>638</v>
      </c>
      <c r="C178" s="44" t="s">
        <v>927</v>
      </c>
      <c r="D178" s="44" t="s">
        <v>928</v>
      </c>
      <c r="E178" s="44" t="s">
        <v>849</v>
      </c>
      <c r="F178" s="44" t="s">
        <v>294</v>
      </c>
    </row>
    <row r="179" spans="1:6" x14ac:dyDescent="0.35">
      <c r="A179" s="45">
        <v>1082980975</v>
      </c>
      <c r="B179" s="45" t="s">
        <v>748</v>
      </c>
      <c r="C179" s="45" t="s">
        <v>632</v>
      </c>
      <c r="D179" s="45" t="s">
        <v>929</v>
      </c>
      <c r="E179" s="45"/>
      <c r="F179" s="45" t="s">
        <v>295</v>
      </c>
    </row>
    <row r="180" spans="1:6" x14ac:dyDescent="0.35">
      <c r="A180" s="44">
        <v>85470406</v>
      </c>
      <c r="B180" s="44" t="s">
        <v>663</v>
      </c>
      <c r="C180" s="44" t="s">
        <v>719</v>
      </c>
      <c r="D180" s="44" t="s">
        <v>930</v>
      </c>
      <c r="E180" s="44" t="s">
        <v>580</v>
      </c>
      <c r="F180" s="44" t="s">
        <v>296</v>
      </c>
    </row>
    <row r="181" spans="1:6" x14ac:dyDescent="0.35">
      <c r="A181" s="45">
        <v>1083019773</v>
      </c>
      <c r="B181" s="45" t="s">
        <v>931</v>
      </c>
      <c r="C181" s="45" t="s">
        <v>932</v>
      </c>
      <c r="D181" s="45" t="s">
        <v>933</v>
      </c>
      <c r="E181" s="47" t="s">
        <v>934</v>
      </c>
      <c r="F181" s="45" t="s">
        <v>297</v>
      </c>
    </row>
    <row r="182" spans="1:6" x14ac:dyDescent="0.35">
      <c r="A182" s="44">
        <v>85471732</v>
      </c>
      <c r="B182" s="44" t="s">
        <v>935</v>
      </c>
      <c r="C182" s="44" t="s">
        <v>645</v>
      </c>
      <c r="D182" s="44" t="s">
        <v>936</v>
      </c>
      <c r="E182" s="44" t="s">
        <v>936</v>
      </c>
      <c r="F182" s="44" t="s">
        <v>298</v>
      </c>
    </row>
    <row r="183" spans="1:6" x14ac:dyDescent="0.35">
      <c r="A183" s="45">
        <v>1082925236</v>
      </c>
      <c r="B183" s="45" t="s">
        <v>681</v>
      </c>
      <c r="C183" s="45" t="s">
        <v>859</v>
      </c>
      <c r="D183" s="45" t="s">
        <v>937</v>
      </c>
      <c r="E183" s="45" t="s">
        <v>938</v>
      </c>
      <c r="F183" s="45" t="s">
        <v>299</v>
      </c>
    </row>
    <row r="184" spans="1:6" x14ac:dyDescent="0.35">
      <c r="A184" s="44">
        <v>85465474</v>
      </c>
      <c r="B184" s="44" t="s">
        <v>730</v>
      </c>
      <c r="C184" s="44" t="s">
        <v>612</v>
      </c>
      <c r="D184" s="44" t="s">
        <v>939</v>
      </c>
      <c r="E184" s="44" t="s">
        <v>940</v>
      </c>
      <c r="F184" s="44" t="s">
        <v>300</v>
      </c>
    </row>
    <row r="185" spans="1:6" x14ac:dyDescent="0.35">
      <c r="A185" s="45">
        <v>1036934872</v>
      </c>
      <c r="B185" s="45" t="s">
        <v>941</v>
      </c>
      <c r="C185" s="45" t="s">
        <v>641</v>
      </c>
      <c r="D185" s="45" t="s">
        <v>939</v>
      </c>
      <c r="E185" s="45" t="s">
        <v>942</v>
      </c>
      <c r="F185" s="45" t="s">
        <v>301</v>
      </c>
    </row>
    <row r="186" spans="1:6" x14ac:dyDescent="0.35">
      <c r="A186" s="44">
        <v>7630355</v>
      </c>
      <c r="B186" s="44" t="s">
        <v>758</v>
      </c>
      <c r="C186" s="44" t="s">
        <v>943</v>
      </c>
      <c r="D186" s="44" t="s">
        <v>939</v>
      </c>
      <c r="E186" s="44" t="s">
        <v>679</v>
      </c>
      <c r="F186" s="44" t="s">
        <v>302</v>
      </c>
    </row>
    <row r="187" spans="1:6" x14ac:dyDescent="0.35">
      <c r="A187" s="45">
        <v>7630207</v>
      </c>
      <c r="B187" s="45" t="s">
        <v>586</v>
      </c>
      <c r="C187" s="45" t="s">
        <v>944</v>
      </c>
      <c r="D187" s="45" t="s">
        <v>939</v>
      </c>
      <c r="E187" s="45" t="s">
        <v>945</v>
      </c>
      <c r="F187" s="45" t="s">
        <v>303</v>
      </c>
    </row>
    <row r="188" spans="1:6" x14ac:dyDescent="0.35">
      <c r="A188" s="44">
        <v>1082873061</v>
      </c>
      <c r="B188" s="44" t="s">
        <v>799</v>
      </c>
      <c r="C188" s="44" t="s">
        <v>630</v>
      </c>
      <c r="D188" s="44" t="s">
        <v>946</v>
      </c>
      <c r="E188" s="44" t="s">
        <v>947</v>
      </c>
      <c r="F188" s="44" t="s">
        <v>304</v>
      </c>
    </row>
    <row r="189" spans="1:6" x14ac:dyDescent="0.35">
      <c r="A189" s="45">
        <v>85466999</v>
      </c>
      <c r="B189" s="45" t="s">
        <v>645</v>
      </c>
      <c r="C189" s="45" t="s">
        <v>948</v>
      </c>
      <c r="D189" s="45" t="s">
        <v>949</v>
      </c>
      <c r="E189" s="45" t="s">
        <v>537</v>
      </c>
      <c r="F189" s="45" t="s">
        <v>305</v>
      </c>
    </row>
    <row r="190" spans="1:6" x14ac:dyDescent="0.35">
      <c r="A190" s="44">
        <v>1004390025</v>
      </c>
      <c r="B190" s="44" t="s">
        <v>545</v>
      </c>
      <c r="C190" s="44" t="s">
        <v>553</v>
      </c>
      <c r="D190" s="44" t="s">
        <v>950</v>
      </c>
      <c r="E190" s="44" t="s">
        <v>608</v>
      </c>
      <c r="F190" s="44" t="s">
        <v>306</v>
      </c>
    </row>
    <row r="191" spans="1:6" x14ac:dyDescent="0.35">
      <c r="A191" s="45">
        <v>85476290</v>
      </c>
      <c r="B191" s="45" t="s">
        <v>951</v>
      </c>
      <c r="C191" s="45" t="s">
        <v>622</v>
      </c>
      <c r="D191" s="45" t="s">
        <v>952</v>
      </c>
      <c r="E191" s="45"/>
      <c r="F191" s="45" t="s">
        <v>307</v>
      </c>
    </row>
    <row r="192" spans="1:6" x14ac:dyDescent="0.35">
      <c r="A192" s="44">
        <v>7601931</v>
      </c>
      <c r="B192" s="44" t="s">
        <v>953</v>
      </c>
      <c r="C192" s="44" t="s">
        <v>954</v>
      </c>
      <c r="D192" s="44" t="s">
        <v>955</v>
      </c>
      <c r="E192" s="44" t="s">
        <v>616</v>
      </c>
      <c r="F192" s="44" t="s">
        <v>308</v>
      </c>
    </row>
    <row r="193" spans="1:6" x14ac:dyDescent="0.35">
      <c r="A193" s="45">
        <v>84459831</v>
      </c>
      <c r="B193" s="45" t="s">
        <v>831</v>
      </c>
      <c r="C193" s="45" t="s">
        <v>758</v>
      </c>
      <c r="D193" s="45" t="s">
        <v>956</v>
      </c>
      <c r="E193" s="47"/>
      <c r="F193" s="45" t="s">
        <v>309</v>
      </c>
    </row>
    <row r="194" spans="1:6" x14ac:dyDescent="0.35">
      <c r="A194" s="44">
        <v>85370196</v>
      </c>
      <c r="B194" s="44" t="s">
        <v>957</v>
      </c>
      <c r="C194" s="44" t="s">
        <v>811</v>
      </c>
      <c r="D194" s="44" t="s">
        <v>958</v>
      </c>
      <c r="E194" s="44" t="s">
        <v>759</v>
      </c>
      <c r="F194" s="44" t="s">
        <v>310</v>
      </c>
    </row>
    <row r="195" spans="1:6" x14ac:dyDescent="0.35">
      <c r="A195" s="45">
        <v>7602747</v>
      </c>
      <c r="B195" s="45" t="s">
        <v>959</v>
      </c>
      <c r="C195" s="45" t="s">
        <v>659</v>
      </c>
      <c r="D195" s="45" t="s">
        <v>960</v>
      </c>
      <c r="E195" s="47" t="s">
        <v>961</v>
      </c>
      <c r="F195" s="45" t="s">
        <v>311</v>
      </c>
    </row>
    <row r="196" spans="1:6" x14ac:dyDescent="0.35">
      <c r="A196" s="44">
        <v>85458339</v>
      </c>
      <c r="B196" s="44" t="s">
        <v>542</v>
      </c>
      <c r="C196" s="44" t="s">
        <v>538</v>
      </c>
      <c r="D196" s="44" t="s">
        <v>962</v>
      </c>
      <c r="E196" s="44" t="s">
        <v>580</v>
      </c>
      <c r="F196" s="44" t="s">
        <v>312</v>
      </c>
    </row>
    <row r="197" spans="1:6" x14ac:dyDescent="0.35">
      <c r="A197" s="45">
        <v>12561955</v>
      </c>
      <c r="B197" s="45" t="s">
        <v>867</v>
      </c>
      <c r="C197" s="45" t="s">
        <v>868</v>
      </c>
      <c r="D197" s="45" t="s">
        <v>547</v>
      </c>
      <c r="E197" s="45" t="s">
        <v>916</v>
      </c>
      <c r="F197" s="45" t="s">
        <v>313</v>
      </c>
    </row>
    <row r="198" spans="1:6" x14ac:dyDescent="0.35">
      <c r="A198" s="44">
        <v>1082924516</v>
      </c>
      <c r="B198" s="44" t="s">
        <v>963</v>
      </c>
      <c r="C198" s="44" t="s">
        <v>659</v>
      </c>
      <c r="D198" s="44" t="s">
        <v>962</v>
      </c>
      <c r="E198" s="44" t="s">
        <v>964</v>
      </c>
      <c r="F198" s="44" t="s">
        <v>314</v>
      </c>
    </row>
    <row r="199" spans="1:6" x14ac:dyDescent="0.35">
      <c r="A199" s="45">
        <v>1082933860</v>
      </c>
      <c r="B199" s="45" t="s">
        <v>859</v>
      </c>
      <c r="C199" s="45" t="s">
        <v>965</v>
      </c>
      <c r="D199" s="45" t="s">
        <v>966</v>
      </c>
      <c r="E199" s="45" t="s">
        <v>617</v>
      </c>
      <c r="F199" s="45" t="s">
        <v>315</v>
      </c>
    </row>
    <row r="200" spans="1:6" x14ac:dyDescent="0.35">
      <c r="A200" s="44">
        <v>84459581</v>
      </c>
      <c r="B200" s="44" t="s">
        <v>967</v>
      </c>
      <c r="C200" s="44" t="s">
        <v>813</v>
      </c>
      <c r="D200" s="44" t="s">
        <v>966</v>
      </c>
      <c r="E200" s="44" t="s">
        <v>569</v>
      </c>
      <c r="F200" s="44" t="s">
        <v>316</v>
      </c>
    </row>
    <row r="201" spans="1:6" x14ac:dyDescent="0.35">
      <c r="A201" s="45">
        <v>85466188</v>
      </c>
      <c r="B201" s="45" t="s">
        <v>968</v>
      </c>
      <c r="C201" s="45" t="s">
        <v>692</v>
      </c>
      <c r="D201" s="45" t="s">
        <v>969</v>
      </c>
      <c r="E201" s="45" t="s">
        <v>679</v>
      </c>
      <c r="F201" s="45" t="s">
        <v>317</v>
      </c>
    </row>
    <row r="202" spans="1:6" x14ac:dyDescent="0.35">
      <c r="A202" s="44">
        <v>12557514</v>
      </c>
      <c r="B202" s="44" t="s">
        <v>970</v>
      </c>
      <c r="C202" s="44" t="s">
        <v>971</v>
      </c>
      <c r="D202" s="44" t="s">
        <v>718</v>
      </c>
      <c r="E202" s="44" t="s">
        <v>651</v>
      </c>
      <c r="F202" s="44" t="s">
        <v>318</v>
      </c>
    </row>
    <row r="203" spans="1:6" x14ac:dyDescent="0.35">
      <c r="A203" s="45">
        <v>4978882</v>
      </c>
      <c r="B203" s="45" t="s">
        <v>606</v>
      </c>
      <c r="C203" s="45" t="s">
        <v>839</v>
      </c>
      <c r="D203" s="45" t="s">
        <v>718</v>
      </c>
      <c r="E203" s="45" t="s">
        <v>679</v>
      </c>
      <c r="F203" s="45" t="s">
        <v>319</v>
      </c>
    </row>
    <row r="204" spans="1:6" x14ac:dyDescent="0.35">
      <c r="A204" s="44">
        <v>3815123</v>
      </c>
      <c r="B204" s="44" t="s">
        <v>637</v>
      </c>
      <c r="C204" s="44" t="s">
        <v>972</v>
      </c>
      <c r="D204" s="44" t="s">
        <v>718</v>
      </c>
      <c r="E204" s="44"/>
      <c r="F204" s="44" t="s">
        <v>320</v>
      </c>
    </row>
    <row r="205" spans="1:6" x14ac:dyDescent="0.35">
      <c r="A205" s="45">
        <v>12551759</v>
      </c>
      <c r="B205" s="45" t="s">
        <v>868</v>
      </c>
      <c r="C205" s="45" t="s">
        <v>880</v>
      </c>
      <c r="D205" s="45" t="s">
        <v>800</v>
      </c>
      <c r="E205" s="45" t="s">
        <v>718</v>
      </c>
      <c r="F205" s="45" t="s">
        <v>321</v>
      </c>
    </row>
    <row r="206" spans="1:6" x14ac:dyDescent="0.35">
      <c r="A206" s="44">
        <v>85477986</v>
      </c>
      <c r="B206" s="44" t="s">
        <v>695</v>
      </c>
      <c r="C206" s="44" t="s">
        <v>973</v>
      </c>
      <c r="D206" s="44" t="s">
        <v>548</v>
      </c>
      <c r="E206" s="44" t="s">
        <v>964</v>
      </c>
      <c r="F206" s="44" t="s">
        <v>322</v>
      </c>
    </row>
    <row r="207" spans="1:6" x14ac:dyDescent="0.35">
      <c r="A207" s="45">
        <v>1082890557</v>
      </c>
      <c r="B207" s="45" t="s">
        <v>974</v>
      </c>
      <c r="C207" s="45" t="s">
        <v>559</v>
      </c>
      <c r="D207" s="45" t="s">
        <v>975</v>
      </c>
      <c r="E207" s="45" t="s">
        <v>537</v>
      </c>
      <c r="F207" s="45" t="s">
        <v>323</v>
      </c>
    </row>
    <row r="208" spans="1:6" x14ac:dyDescent="0.35">
      <c r="A208" s="44">
        <v>85469000</v>
      </c>
      <c r="B208" s="44" t="s">
        <v>976</v>
      </c>
      <c r="C208" s="44" t="s">
        <v>977</v>
      </c>
      <c r="D208" s="44" t="s">
        <v>978</v>
      </c>
      <c r="E208" s="44" t="s">
        <v>537</v>
      </c>
      <c r="F208" s="44" t="s">
        <v>324</v>
      </c>
    </row>
    <row r="209" spans="1:6" x14ac:dyDescent="0.35">
      <c r="A209" s="45">
        <v>85466128</v>
      </c>
      <c r="B209" s="45" t="s">
        <v>972</v>
      </c>
      <c r="C209" s="45" t="s">
        <v>979</v>
      </c>
      <c r="D209" s="45" t="s">
        <v>980</v>
      </c>
      <c r="E209" s="45" t="s">
        <v>617</v>
      </c>
      <c r="F209" s="45" t="s">
        <v>325</v>
      </c>
    </row>
    <row r="210" spans="1:6" x14ac:dyDescent="0.35">
      <c r="A210" s="44">
        <v>1083456467</v>
      </c>
      <c r="B210" s="44" t="s">
        <v>635</v>
      </c>
      <c r="C210" s="44" t="s">
        <v>976</v>
      </c>
      <c r="D210" s="44" t="s">
        <v>981</v>
      </c>
      <c r="E210" s="44" t="s">
        <v>525</v>
      </c>
      <c r="F210" s="44" t="s">
        <v>326</v>
      </c>
    </row>
    <row r="211" spans="1:6" x14ac:dyDescent="0.35">
      <c r="A211" s="45">
        <v>85475786</v>
      </c>
      <c r="B211" s="45" t="s">
        <v>982</v>
      </c>
      <c r="C211" s="45" t="s">
        <v>983</v>
      </c>
      <c r="D211" s="45" t="s">
        <v>984</v>
      </c>
      <c r="E211" s="45"/>
      <c r="F211" s="45" t="s">
        <v>327</v>
      </c>
    </row>
    <row r="212" spans="1:6" x14ac:dyDescent="0.35">
      <c r="A212" s="44">
        <v>84453450</v>
      </c>
      <c r="B212" s="44" t="s">
        <v>643</v>
      </c>
      <c r="C212" s="44" t="s">
        <v>850</v>
      </c>
      <c r="D212" s="44" t="s">
        <v>985</v>
      </c>
      <c r="E212" s="44" t="s">
        <v>986</v>
      </c>
      <c r="F212" s="44" t="s">
        <v>328</v>
      </c>
    </row>
    <row r="213" spans="1:6" x14ac:dyDescent="0.35">
      <c r="A213" s="45">
        <v>12636138</v>
      </c>
      <c r="B213" s="45" t="s">
        <v>799</v>
      </c>
      <c r="C213" s="45" t="s">
        <v>719</v>
      </c>
      <c r="D213" s="45" t="s">
        <v>985</v>
      </c>
      <c r="E213" s="47" t="s">
        <v>987</v>
      </c>
      <c r="F213" s="45" t="s">
        <v>329</v>
      </c>
    </row>
    <row r="214" spans="1:6" x14ac:dyDescent="0.35">
      <c r="A214" s="44">
        <v>85459115</v>
      </c>
      <c r="B214" s="44" t="s">
        <v>584</v>
      </c>
      <c r="C214" s="44" t="s">
        <v>741</v>
      </c>
      <c r="D214" s="44" t="s">
        <v>985</v>
      </c>
      <c r="E214" s="44" t="s">
        <v>525</v>
      </c>
      <c r="F214" s="44" t="s">
        <v>330</v>
      </c>
    </row>
    <row r="215" spans="1:6" x14ac:dyDescent="0.35">
      <c r="A215" s="45">
        <v>7631508</v>
      </c>
      <c r="B215" s="45" t="s">
        <v>988</v>
      </c>
      <c r="C215" s="45" t="s">
        <v>865</v>
      </c>
      <c r="D215" s="45" t="s">
        <v>985</v>
      </c>
      <c r="E215" s="45" t="s">
        <v>679</v>
      </c>
      <c r="F215" s="45" t="s">
        <v>331</v>
      </c>
    </row>
    <row r="216" spans="1:6" x14ac:dyDescent="0.35">
      <c r="A216" s="44">
        <v>85462179</v>
      </c>
      <c r="B216" s="44" t="s">
        <v>989</v>
      </c>
      <c r="C216" s="44" t="s">
        <v>990</v>
      </c>
      <c r="D216" s="44" t="s">
        <v>670</v>
      </c>
      <c r="E216" s="44" t="s">
        <v>978</v>
      </c>
      <c r="F216" s="44" t="s">
        <v>332</v>
      </c>
    </row>
    <row r="217" spans="1:6" x14ac:dyDescent="0.35">
      <c r="A217" s="45">
        <v>85461285</v>
      </c>
      <c r="B217" s="45" t="s">
        <v>584</v>
      </c>
      <c r="C217" s="45" t="s">
        <v>784</v>
      </c>
      <c r="D217" s="45" t="s">
        <v>670</v>
      </c>
      <c r="E217" s="45" t="s">
        <v>537</v>
      </c>
      <c r="F217" s="45" t="s">
        <v>333</v>
      </c>
    </row>
    <row r="218" spans="1:6" x14ac:dyDescent="0.35">
      <c r="A218" s="44">
        <v>85468491</v>
      </c>
      <c r="B218" s="44" t="s">
        <v>991</v>
      </c>
      <c r="C218" s="44" t="s">
        <v>659</v>
      </c>
      <c r="D218" s="44" t="s">
        <v>670</v>
      </c>
      <c r="E218" s="44" t="s">
        <v>537</v>
      </c>
      <c r="F218" s="44" t="s">
        <v>334</v>
      </c>
    </row>
    <row r="219" spans="1:6" x14ac:dyDescent="0.35">
      <c r="A219" s="45">
        <v>85467667</v>
      </c>
      <c r="B219" s="45" t="s">
        <v>992</v>
      </c>
      <c r="C219" s="45" t="s">
        <v>993</v>
      </c>
      <c r="D219" s="45" t="s">
        <v>670</v>
      </c>
      <c r="E219" s="45" t="s">
        <v>651</v>
      </c>
      <c r="F219" s="45" t="s">
        <v>335</v>
      </c>
    </row>
    <row r="220" spans="1:6" x14ac:dyDescent="0.35">
      <c r="A220" s="44">
        <v>85458097</v>
      </c>
      <c r="B220" s="44" t="s">
        <v>994</v>
      </c>
      <c r="C220" s="44" t="s">
        <v>637</v>
      </c>
      <c r="D220" s="44" t="s">
        <v>995</v>
      </c>
      <c r="E220" s="44" t="s">
        <v>651</v>
      </c>
      <c r="F220" s="44" t="s">
        <v>336</v>
      </c>
    </row>
    <row r="221" spans="1:6" x14ac:dyDescent="0.35">
      <c r="A221" s="45">
        <v>85456967</v>
      </c>
      <c r="B221" s="45" t="s">
        <v>696</v>
      </c>
      <c r="C221" s="45" t="s">
        <v>996</v>
      </c>
      <c r="D221" s="45" t="s">
        <v>997</v>
      </c>
      <c r="E221" s="45" t="s">
        <v>614</v>
      </c>
      <c r="F221" s="45" t="s">
        <v>337</v>
      </c>
    </row>
    <row r="222" spans="1:6" x14ac:dyDescent="0.35">
      <c r="A222" s="44">
        <v>85161783</v>
      </c>
      <c r="B222" s="44" t="s">
        <v>741</v>
      </c>
      <c r="C222" s="44" t="s">
        <v>998</v>
      </c>
      <c r="D222" s="44" t="s">
        <v>997</v>
      </c>
      <c r="E222" s="44"/>
      <c r="F222" s="44" t="s">
        <v>338</v>
      </c>
    </row>
    <row r="223" spans="1:6" x14ac:dyDescent="0.35">
      <c r="A223" s="45">
        <v>1082913031</v>
      </c>
      <c r="B223" s="45" t="s">
        <v>999</v>
      </c>
      <c r="C223" s="45" t="s">
        <v>1000</v>
      </c>
      <c r="D223" s="45" t="s">
        <v>1001</v>
      </c>
      <c r="E223" s="45" t="s">
        <v>1002</v>
      </c>
      <c r="F223" s="45" t="s">
        <v>339</v>
      </c>
    </row>
    <row r="224" spans="1:6" x14ac:dyDescent="0.35">
      <c r="A224" s="44">
        <v>85459179</v>
      </c>
      <c r="B224" s="44" t="s">
        <v>963</v>
      </c>
      <c r="C224" s="44" t="s">
        <v>852</v>
      </c>
      <c r="D224" s="44" t="s">
        <v>1003</v>
      </c>
      <c r="E224" s="46" t="s">
        <v>608</v>
      </c>
      <c r="F224" s="44" t="s">
        <v>340</v>
      </c>
    </row>
    <row r="225" spans="1:6" x14ac:dyDescent="0.35">
      <c r="A225" s="45">
        <v>19619830</v>
      </c>
      <c r="B225" s="45" t="s">
        <v>1004</v>
      </c>
      <c r="C225" s="45" t="s">
        <v>527</v>
      </c>
      <c r="D225" s="45" t="s">
        <v>1005</v>
      </c>
      <c r="E225" s="45" t="s">
        <v>617</v>
      </c>
      <c r="F225" s="45" t="s">
        <v>341</v>
      </c>
    </row>
    <row r="226" spans="1:6" x14ac:dyDescent="0.35">
      <c r="A226" s="44">
        <v>1004344887</v>
      </c>
      <c r="B226" s="44" t="s">
        <v>1006</v>
      </c>
      <c r="C226" s="44" t="s">
        <v>886</v>
      </c>
      <c r="D226" s="44" t="s">
        <v>1005</v>
      </c>
      <c r="E226" s="44" t="s">
        <v>1007</v>
      </c>
      <c r="F226" s="44" t="s">
        <v>342</v>
      </c>
    </row>
    <row r="227" spans="1:6" x14ac:dyDescent="0.35">
      <c r="A227" s="45">
        <v>57435701</v>
      </c>
      <c r="B227" s="45" t="s">
        <v>1008</v>
      </c>
      <c r="C227" s="45" t="s">
        <v>1009</v>
      </c>
      <c r="D227" s="45" t="s">
        <v>1010</v>
      </c>
      <c r="E227" s="45" t="s">
        <v>934</v>
      </c>
      <c r="F227" s="45" t="s">
        <v>343</v>
      </c>
    </row>
    <row r="228" spans="1:6" x14ac:dyDescent="0.35">
      <c r="A228" s="44">
        <v>85370861</v>
      </c>
      <c r="B228" s="44" t="s">
        <v>632</v>
      </c>
      <c r="C228" s="44" t="s">
        <v>674</v>
      </c>
      <c r="D228" s="44" t="s">
        <v>1011</v>
      </c>
      <c r="E228" s="44" t="s">
        <v>569</v>
      </c>
      <c r="F228" s="44" t="s">
        <v>344</v>
      </c>
    </row>
    <row r="229" spans="1:6" x14ac:dyDescent="0.35">
      <c r="A229" s="45">
        <v>1082933210</v>
      </c>
      <c r="B229" s="45" t="s">
        <v>1012</v>
      </c>
      <c r="C229" s="45" t="s">
        <v>1013</v>
      </c>
      <c r="D229" s="45" t="s">
        <v>1011</v>
      </c>
      <c r="E229" s="45"/>
      <c r="F229" s="45" t="s">
        <v>345</v>
      </c>
    </row>
    <row r="230" spans="1:6" x14ac:dyDescent="0.35">
      <c r="A230" s="44">
        <v>1082905325</v>
      </c>
      <c r="B230" s="44" t="s">
        <v>865</v>
      </c>
      <c r="C230" s="44" t="s">
        <v>637</v>
      </c>
      <c r="D230" s="44" t="s">
        <v>1014</v>
      </c>
      <c r="E230" s="44" t="s">
        <v>569</v>
      </c>
      <c r="F230" s="44" t="s">
        <v>346</v>
      </c>
    </row>
    <row r="231" spans="1:6" x14ac:dyDescent="0.35">
      <c r="A231" s="45">
        <v>7604245</v>
      </c>
      <c r="B231" s="45" t="s">
        <v>1015</v>
      </c>
      <c r="C231" s="45" t="s">
        <v>649</v>
      </c>
      <c r="D231" s="45" t="s">
        <v>1016</v>
      </c>
      <c r="E231" s="47" t="s">
        <v>533</v>
      </c>
      <c r="F231" s="45" t="s">
        <v>347</v>
      </c>
    </row>
    <row r="232" spans="1:6" x14ac:dyDescent="0.35">
      <c r="A232" s="44">
        <v>84452478</v>
      </c>
      <c r="B232" s="44" t="s">
        <v>1017</v>
      </c>
      <c r="C232" s="44" t="s">
        <v>526</v>
      </c>
      <c r="D232" s="44" t="s">
        <v>854</v>
      </c>
      <c r="E232" s="44" t="s">
        <v>673</v>
      </c>
      <c r="F232" s="44" t="s">
        <v>348</v>
      </c>
    </row>
    <row r="233" spans="1:6" x14ac:dyDescent="0.35">
      <c r="A233" s="45">
        <v>84456734</v>
      </c>
      <c r="B233" s="45" t="s">
        <v>865</v>
      </c>
      <c r="C233" s="45" t="s">
        <v>601</v>
      </c>
      <c r="D233" s="45" t="s">
        <v>1018</v>
      </c>
      <c r="E233" s="45" t="s">
        <v>537</v>
      </c>
      <c r="F233" s="45" t="s">
        <v>349</v>
      </c>
    </row>
    <row r="234" spans="1:6" x14ac:dyDescent="0.35">
      <c r="A234" s="44">
        <v>85476661</v>
      </c>
      <c r="B234" s="44" t="s">
        <v>582</v>
      </c>
      <c r="C234" s="44" t="s">
        <v>685</v>
      </c>
      <c r="D234" s="44" t="s">
        <v>1018</v>
      </c>
      <c r="E234" s="44" t="s">
        <v>651</v>
      </c>
      <c r="F234" s="44" t="s">
        <v>350</v>
      </c>
    </row>
    <row r="235" spans="1:6" x14ac:dyDescent="0.35">
      <c r="A235" s="45">
        <v>1082981101</v>
      </c>
      <c r="B235" s="45" t="s">
        <v>1019</v>
      </c>
      <c r="C235" s="45" t="s">
        <v>663</v>
      </c>
      <c r="D235" s="45" t="s">
        <v>874</v>
      </c>
      <c r="E235" s="45" t="s">
        <v>670</v>
      </c>
      <c r="F235" s="45" t="s">
        <v>351</v>
      </c>
    </row>
    <row r="236" spans="1:6" x14ac:dyDescent="0.35">
      <c r="A236" s="44">
        <v>1083560510</v>
      </c>
      <c r="B236" s="44" t="s">
        <v>1020</v>
      </c>
      <c r="C236" s="44" t="s">
        <v>535</v>
      </c>
      <c r="D236" s="44" t="s">
        <v>1021</v>
      </c>
      <c r="E236" s="44" t="s">
        <v>547</v>
      </c>
      <c r="F236" s="44" t="s">
        <v>510</v>
      </c>
    </row>
    <row r="237" spans="1:6" x14ac:dyDescent="0.35">
      <c r="A237" s="45">
        <v>12622963</v>
      </c>
      <c r="B237" s="45" t="s">
        <v>526</v>
      </c>
      <c r="C237" s="45" t="s">
        <v>643</v>
      </c>
      <c r="D237" s="45" t="s">
        <v>1022</v>
      </c>
      <c r="E237" s="45"/>
      <c r="F237" s="45" t="s">
        <v>352</v>
      </c>
    </row>
    <row r="238" spans="1:6" x14ac:dyDescent="0.35">
      <c r="A238" s="44">
        <v>1082882681</v>
      </c>
      <c r="B238" s="44" t="s">
        <v>519</v>
      </c>
      <c r="C238" s="44" t="s">
        <v>973</v>
      </c>
      <c r="D238" s="44" t="s">
        <v>1023</v>
      </c>
      <c r="E238" s="44" t="s">
        <v>525</v>
      </c>
      <c r="F238" s="44" t="s">
        <v>353</v>
      </c>
    </row>
    <row r="239" spans="1:6" x14ac:dyDescent="0.35">
      <c r="A239" s="45">
        <v>12554781</v>
      </c>
      <c r="B239" s="45" t="s">
        <v>948</v>
      </c>
      <c r="C239" s="45" t="s">
        <v>1024</v>
      </c>
      <c r="D239" s="45" t="s">
        <v>842</v>
      </c>
      <c r="E239" s="47" t="s">
        <v>617</v>
      </c>
      <c r="F239" s="45" t="s">
        <v>354</v>
      </c>
    </row>
    <row r="240" spans="1:6" x14ac:dyDescent="0.35">
      <c r="A240" s="44">
        <v>7601187</v>
      </c>
      <c r="B240" s="44" t="s">
        <v>789</v>
      </c>
      <c r="C240" s="44" t="s">
        <v>590</v>
      </c>
      <c r="D240" s="44" t="s">
        <v>842</v>
      </c>
      <c r="E240" s="44" t="s">
        <v>569</v>
      </c>
      <c r="F240" s="44" t="s">
        <v>355</v>
      </c>
    </row>
    <row r="241" spans="1:6" x14ac:dyDescent="0.35">
      <c r="A241" s="45">
        <v>85439659</v>
      </c>
      <c r="B241" s="45" t="s">
        <v>903</v>
      </c>
      <c r="C241" s="45" t="s">
        <v>600</v>
      </c>
      <c r="D241" s="45" t="s">
        <v>842</v>
      </c>
      <c r="E241" s="45" t="s">
        <v>521</v>
      </c>
      <c r="F241" s="45" t="s">
        <v>356</v>
      </c>
    </row>
    <row r="242" spans="1:6" x14ac:dyDescent="0.35">
      <c r="A242" s="44">
        <v>3718550</v>
      </c>
      <c r="B242" s="44" t="s">
        <v>526</v>
      </c>
      <c r="C242" s="44" t="s">
        <v>649</v>
      </c>
      <c r="D242" s="44" t="s">
        <v>842</v>
      </c>
      <c r="E242" s="44" t="s">
        <v>1025</v>
      </c>
      <c r="F242" s="44" t="s">
        <v>357</v>
      </c>
    </row>
    <row r="243" spans="1:6" x14ac:dyDescent="0.35">
      <c r="A243" s="45">
        <v>1082993552</v>
      </c>
      <c r="B243" s="45" t="s">
        <v>1026</v>
      </c>
      <c r="C243" s="45" t="s">
        <v>1027</v>
      </c>
      <c r="D243" s="45" t="s">
        <v>1028</v>
      </c>
      <c r="E243" s="45" t="s">
        <v>1029</v>
      </c>
      <c r="F243" s="45" t="s">
        <v>358</v>
      </c>
    </row>
    <row r="244" spans="1:6" x14ac:dyDescent="0.35">
      <c r="A244" s="44">
        <v>1004360873</v>
      </c>
      <c r="B244" s="44" t="s">
        <v>582</v>
      </c>
      <c r="C244" s="44" t="s">
        <v>612</v>
      </c>
      <c r="D244" s="44" t="s">
        <v>1030</v>
      </c>
      <c r="E244" s="44" t="s">
        <v>608</v>
      </c>
      <c r="F244" s="44" t="s">
        <v>359</v>
      </c>
    </row>
    <row r="245" spans="1:6" x14ac:dyDescent="0.35">
      <c r="A245" s="45">
        <v>7141246</v>
      </c>
      <c r="B245" s="45" t="s">
        <v>526</v>
      </c>
      <c r="C245" s="45" t="s">
        <v>793</v>
      </c>
      <c r="D245" s="45" t="s">
        <v>1031</v>
      </c>
      <c r="E245" s="45" t="s">
        <v>537</v>
      </c>
      <c r="F245" s="45" t="s">
        <v>360</v>
      </c>
    </row>
    <row r="246" spans="1:6" x14ac:dyDescent="0.35">
      <c r="A246" s="44">
        <v>84454919</v>
      </c>
      <c r="B246" s="44" t="s">
        <v>519</v>
      </c>
      <c r="C246" s="44" t="s">
        <v>1032</v>
      </c>
      <c r="D246" s="44" t="s">
        <v>1033</v>
      </c>
      <c r="E246" s="44" t="s">
        <v>1034</v>
      </c>
      <c r="F246" s="44" t="s">
        <v>361</v>
      </c>
    </row>
    <row r="247" spans="1:6" x14ac:dyDescent="0.35">
      <c r="A247" s="45">
        <v>1049482318</v>
      </c>
      <c r="B247" s="45" t="s">
        <v>534</v>
      </c>
      <c r="C247" s="45" t="s">
        <v>1035</v>
      </c>
      <c r="D247" s="45" t="s">
        <v>1036</v>
      </c>
      <c r="E247" s="45" t="s">
        <v>1037</v>
      </c>
      <c r="F247" s="45" t="s">
        <v>362</v>
      </c>
    </row>
    <row r="248" spans="1:6" x14ac:dyDescent="0.35">
      <c r="A248" s="44">
        <v>85463956</v>
      </c>
      <c r="B248" s="44" t="s">
        <v>915</v>
      </c>
      <c r="C248" s="44" t="s">
        <v>606</v>
      </c>
      <c r="D248" s="44" t="s">
        <v>1038</v>
      </c>
      <c r="E248" s="44" t="s">
        <v>1039</v>
      </c>
      <c r="F248" s="44" t="s">
        <v>363</v>
      </c>
    </row>
    <row r="249" spans="1:6" x14ac:dyDescent="0.35">
      <c r="A249" s="45">
        <v>1083051492</v>
      </c>
      <c r="B249" s="45" t="s">
        <v>643</v>
      </c>
      <c r="C249" s="45" t="s">
        <v>1040</v>
      </c>
      <c r="D249" s="45" t="s">
        <v>1041</v>
      </c>
      <c r="E249" s="45" t="s">
        <v>1042</v>
      </c>
      <c r="F249" s="45" t="s">
        <v>364</v>
      </c>
    </row>
    <row r="250" spans="1:6" x14ac:dyDescent="0.35">
      <c r="A250" s="44">
        <v>85372558</v>
      </c>
      <c r="B250" s="44" t="s">
        <v>785</v>
      </c>
      <c r="C250" s="44" t="s">
        <v>1043</v>
      </c>
      <c r="D250" s="44" t="s">
        <v>1044</v>
      </c>
      <c r="E250" s="44" t="s">
        <v>1045</v>
      </c>
      <c r="F250" s="44" t="s">
        <v>365</v>
      </c>
    </row>
    <row r="251" spans="1:6" x14ac:dyDescent="0.35">
      <c r="A251" s="45">
        <v>85456981</v>
      </c>
      <c r="B251" s="45" t="s">
        <v>1046</v>
      </c>
      <c r="C251" s="45" t="s">
        <v>1047</v>
      </c>
      <c r="D251" s="45" t="s">
        <v>1039</v>
      </c>
      <c r="E251" s="45" t="s">
        <v>800</v>
      </c>
      <c r="F251" s="45" t="s">
        <v>366</v>
      </c>
    </row>
    <row r="252" spans="1:6" x14ac:dyDescent="0.35">
      <c r="A252" s="44">
        <v>1082906424</v>
      </c>
      <c r="B252" s="44" t="s">
        <v>518</v>
      </c>
      <c r="C252" s="44" t="s">
        <v>799</v>
      </c>
      <c r="D252" s="44" t="s">
        <v>651</v>
      </c>
      <c r="E252" s="44" t="s">
        <v>569</v>
      </c>
      <c r="F252" s="44" t="s">
        <v>367</v>
      </c>
    </row>
    <row r="253" spans="1:6" x14ac:dyDescent="0.35">
      <c r="A253" s="45">
        <v>85470882</v>
      </c>
      <c r="B253" s="45" t="s">
        <v>996</v>
      </c>
      <c r="C253" s="45" t="s">
        <v>748</v>
      </c>
      <c r="D253" s="45" t="s">
        <v>651</v>
      </c>
      <c r="E253" s="45" t="s">
        <v>608</v>
      </c>
      <c r="F253" s="45" t="s">
        <v>368</v>
      </c>
    </row>
    <row r="254" spans="1:6" x14ac:dyDescent="0.35">
      <c r="A254" s="44">
        <v>1082882496</v>
      </c>
      <c r="B254" s="44" t="s">
        <v>708</v>
      </c>
      <c r="C254" s="44" t="s">
        <v>1048</v>
      </c>
      <c r="D254" s="44" t="s">
        <v>1049</v>
      </c>
      <c r="E254" s="44" t="s">
        <v>569</v>
      </c>
      <c r="F254" s="44" t="s">
        <v>369</v>
      </c>
    </row>
    <row r="255" spans="1:6" x14ac:dyDescent="0.35">
      <c r="A255" s="45">
        <v>1103114658</v>
      </c>
      <c r="B255" s="45" t="s">
        <v>1050</v>
      </c>
      <c r="C255" s="45" t="s">
        <v>1051</v>
      </c>
      <c r="D255" s="45" t="s">
        <v>1052</v>
      </c>
      <c r="E255" s="45" t="s">
        <v>548</v>
      </c>
      <c r="F255" s="45" t="s">
        <v>370</v>
      </c>
    </row>
    <row r="256" spans="1:6" x14ac:dyDescent="0.35">
      <c r="A256" s="44">
        <v>7140621</v>
      </c>
      <c r="B256" s="44" t="s">
        <v>748</v>
      </c>
      <c r="C256" s="44" t="s">
        <v>622</v>
      </c>
      <c r="D256" s="44" t="s">
        <v>698</v>
      </c>
      <c r="E256" s="44" t="s">
        <v>627</v>
      </c>
      <c r="F256" s="44" t="s">
        <v>371</v>
      </c>
    </row>
    <row r="257" spans="1:6" x14ac:dyDescent="0.35">
      <c r="A257" s="45">
        <v>1083036336</v>
      </c>
      <c r="B257" s="45" t="s">
        <v>518</v>
      </c>
      <c r="C257" s="45" t="s">
        <v>632</v>
      </c>
      <c r="D257" s="45" t="s">
        <v>698</v>
      </c>
      <c r="E257" s="45" t="s">
        <v>548</v>
      </c>
      <c r="F257" s="45" t="s">
        <v>372</v>
      </c>
    </row>
    <row r="258" spans="1:6" x14ac:dyDescent="0.35">
      <c r="A258" s="44">
        <v>1083026298</v>
      </c>
      <c r="B258" s="44" t="s">
        <v>600</v>
      </c>
      <c r="C258" s="44" t="s">
        <v>761</v>
      </c>
      <c r="D258" s="44" t="s">
        <v>698</v>
      </c>
      <c r="E258" s="44" t="s">
        <v>1053</v>
      </c>
      <c r="F258" s="44" t="s">
        <v>373</v>
      </c>
    </row>
    <row r="259" spans="1:6" x14ac:dyDescent="0.35">
      <c r="A259" s="45">
        <v>85469289</v>
      </c>
      <c r="B259" s="45" t="s">
        <v>518</v>
      </c>
      <c r="C259" s="45" t="s">
        <v>632</v>
      </c>
      <c r="D259" s="45" t="s">
        <v>698</v>
      </c>
      <c r="E259" s="45"/>
      <c r="F259" s="45" t="s">
        <v>374</v>
      </c>
    </row>
    <row r="260" spans="1:6" x14ac:dyDescent="0.35">
      <c r="A260" s="44">
        <v>1083027933</v>
      </c>
      <c r="B260" s="44" t="s">
        <v>1054</v>
      </c>
      <c r="C260" s="44" t="s">
        <v>632</v>
      </c>
      <c r="D260" s="44" t="s">
        <v>1055</v>
      </c>
      <c r="E260" s="44" t="s">
        <v>595</v>
      </c>
      <c r="F260" s="44" t="s">
        <v>375</v>
      </c>
    </row>
    <row r="261" spans="1:6" x14ac:dyDescent="0.35">
      <c r="A261" s="45">
        <v>1082999874</v>
      </c>
      <c r="B261" s="45" t="s">
        <v>523</v>
      </c>
      <c r="C261" s="45" t="s">
        <v>708</v>
      </c>
      <c r="D261" s="45" t="s">
        <v>1055</v>
      </c>
      <c r="E261" s="47" t="s">
        <v>595</v>
      </c>
      <c r="F261" s="45" t="s">
        <v>376</v>
      </c>
    </row>
    <row r="262" spans="1:6" x14ac:dyDescent="0.35">
      <c r="A262" s="44">
        <v>1082971552</v>
      </c>
      <c r="B262" s="44" t="s">
        <v>1056</v>
      </c>
      <c r="C262" s="44" t="s">
        <v>915</v>
      </c>
      <c r="D262" s="44" t="s">
        <v>536</v>
      </c>
      <c r="E262" s="44" t="s">
        <v>854</v>
      </c>
      <c r="F262" s="44" t="s">
        <v>377</v>
      </c>
    </row>
    <row r="263" spans="1:6" x14ac:dyDescent="0.35">
      <c r="A263" s="45">
        <v>1043002326</v>
      </c>
      <c r="B263" s="45" t="s">
        <v>719</v>
      </c>
      <c r="C263" s="45" t="s">
        <v>1057</v>
      </c>
      <c r="D263" s="45" t="s">
        <v>1058</v>
      </c>
      <c r="E263" s="45" t="s">
        <v>617</v>
      </c>
      <c r="F263" s="45" t="s">
        <v>378</v>
      </c>
    </row>
    <row r="264" spans="1:6" x14ac:dyDescent="0.35">
      <c r="A264" s="44">
        <v>1082950391</v>
      </c>
      <c r="B264" s="44" t="s">
        <v>730</v>
      </c>
      <c r="C264" s="44" t="s">
        <v>518</v>
      </c>
      <c r="D264" s="44" t="s">
        <v>1059</v>
      </c>
      <c r="E264" s="44" t="s">
        <v>1060</v>
      </c>
      <c r="F264" s="44" t="s">
        <v>379</v>
      </c>
    </row>
    <row r="265" spans="1:6" x14ac:dyDescent="0.35">
      <c r="A265" s="45">
        <v>1079933306</v>
      </c>
      <c r="B265" s="45" t="s">
        <v>632</v>
      </c>
      <c r="C265" s="45" t="s">
        <v>577</v>
      </c>
      <c r="D265" s="45" t="s">
        <v>1059</v>
      </c>
      <c r="E265" s="45" t="s">
        <v>529</v>
      </c>
      <c r="F265" s="45" t="s">
        <v>380</v>
      </c>
    </row>
    <row r="266" spans="1:6" x14ac:dyDescent="0.35">
      <c r="A266" s="44">
        <v>36721354</v>
      </c>
      <c r="B266" s="44" t="s">
        <v>1061</v>
      </c>
      <c r="C266" s="44" t="s">
        <v>1062</v>
      </c>
      <c r="D266" s="44" t="s">
        <v>1059</v>
      </c>
      <c r="E266" s="44" t="s">
        <v>1063</v>
      </c>
      <c r="F266" s="44" t="s">
        <v>381</v>
      </c>
    </row>
    <row r="267" spans="1:6" x14ac:dyDescent="0.35">
      <c r="A267" s="45">
        <v>9096547</v>
      </c>
      <c r="B267" s="45" t="s">
        <v>1064</v>
      </c>
      <c r="C267" s="45" t="s">
        <v>646</v>
      </c>
      <c r="D267" s="45" t="s">
        <v>1065</v>
      </c>
      <c r="E267" s="45" t="s">
        <v>569</v>
      </c>
      <c r="F267" s="45" t="s">
        <v>382</v>
      </c>
    </row>
    <row r="268" spans="1:6" x14ac:dyDescent="0.35">
      <c r="A268" s="44">
        <v>77191108</v>
      </c>
      <c r="B268" s="44" t="s">
        <v>884</v>
      </c>
      <c r="C268" s="44" t="s">
        <v>646</v>
      </c>
      <c r="D268" s="44" t="s">
        <v>1066</v>
      </c>
      <c r="E268" s="44" t="s">
        <v>552</v>
      </c>
      <c r="F268" s="44" t="s">
        <v>383</v>
      </c>
    </row>
    <row r="269" spans="1:6" x14ac:dyDescent="0.35">
      <c r="A269" s="45">
        <v>85467549</v>
      </c>
      <c r="B269" s="45" t="s">
        <v>1067</v>
      </c>
      <c r="C269" s="45" t="s">
        <v>1068</v>
      </c>
      <c r="D269" s="45" t="s">
        <v>1066</v>
      </c>
      <c r="E269" s="45" t="s">
        <v>569</v>
      </c>
      <c r="F269" s="45" t="s">
        <v>384</v>
      </c>
    </row>
    <row r="270" spans="1:6" x14ac:dyDescent="0.35">
      <c r="A270" s="44">
        <v>7629246</v>
      </c>
      <c r="B270" s="44" t="s">
        <v>1069</v>
      </c>
      <c r="C270" s="44" t="s">
        <v>1070</v>
      </c>
      <c r="D270" s="44" t="s">
        <v>1071</v>
      </c>
      <c r="E270" s="44"/>
      <c r="F270" s="44" t="s">
        <v>385</v>
      </c>
    </row>
    <row r="271" spans="1:6" x14ac:dyDescent="0.35">
      <c r="A271" s="45">
        <v>7594699</v>
      </c>
      <c r="B271" s="45" t="s">
        <v>685</v>
      </c>
      <c r="C271" s="45" t="s">
        <v>553</v>
      </c>
      <c r="D271" s="45" t="s">
        <v>1072</v>
      </c>
      <c r="E271" s="45" t="s">
        <v>552</v>
      </c>
      <c r="F271" s="45" t="s">
        <v>386</v>
      </c>
    </row>
    <row r="272" spans="1:6" x14ac:dyDescent="0.35">
      <c r="A272" s="44">
        <v>85456106</v>
      </c>
      <c r="B272" s="44" t="s">
        <v>1073</v>
      </c>
      <c r="C272" s="44" t="s">
        <v>1074</v>
      </c>
      <c r="D272" s="44" t="s">
        <v>1075</v>
      </c>
      <c r="E272" s="46" t="s">
        <v>537</v>
      </c>
      <c r="F272" s="44" t="s">
        <v>387</v>
      </c>
    </row>
    <row r="273" spans="1:6" x14ac:dyDescent="0.35">
      <c r="A273" s="45">
        <v>85448886</v>
      </c>
      <c r="B273" s="45" t="s">
        <v>999</v>
      </c>
      <c r="C273" s="45" t="s">
        <v>744</v>
      </c>
      <c r="D273" s="45" t="s">
        <v>525</v>
      </c>
      <c r="E273" s="45" t="s">
        <v>759</v>
      </c>
      <c r="F273" s="45" t="s">
        <v>388</v>
      </c>
    </row>
    <row r="274" spans="1:6" x14ac:dyDescent="0.35">
      <c r="A274" s="44">
        <v>85461019</v>
      </c>
      <c r="B274" s="44" t="s">
        <v>1076</v>
      </c>
      <c r="C274" s="44" t="s">
        <v>1077</v>
      </c>
      <c r="D274" s="44" t="s">
        <v>525</v>
      </c>
      <c r="E274" s="44" t="s">
        <v>608</v>
      </c>
      <c r="F274" s="44" t="s">
        <v>389</v>
      </c>
    </row>
    <row r="275" spans="1:6" x14ac:dyDescent="0.35">
      <c r="A275" s="45">
        <v>84450242</v>
      </c>
      <c r="B275" s="45" t="s">
        <v>612</v>
      </c>
      <c r="C275" s="45" t="s">
        <v>590</v>
      </c>
      <c r="D275" s="45" t="s">
        <v>1078</v>
      </c>
      <c r="E275" s="45" t="s">
        <v>1079</v>
      </c>
      <c r="F275" s="45" t="s">
        <v>390</v>
      </c>
    </row>
    <row r="276" spans="1:6" x14ac:dyDescent="0.35">
      <c r="A276" s="44">
        <v>8506259</v>
      </c>
      <c r="B276" s="44" t="s">
        <v>1080</v>
      </c>
      <c r="C276" s="44" t="s">
        <v>1081</v>
      </c>
      <c r="D276" s="44" t="s">
        <v>1078</v>
      </c>
      <c r="E276" s="44" t="s">
        <v>617</v>
      </c>
      <c r="F276" s="44" t="s">
        <v>391</v>
      </c>
    </row>
    <row r="277" spans="1:6" x14ac:dyDescent="0.35">
      <c r="A277" s="45">
        <v>85451834</v>
      </c>
      <c r="B277" s="45" t="s">
        <v>1082</v>
      </c>
      <c r="C277" s="45" t="s">
        <v>856</v>
      </c>
      <c r="D277" s="45" t="s">
        <v>1083</v>
      </c>
      <c r="E277" s="45" t="s">
        <v>537</v>
      </c>
      <c r="F277" s="45" t="s">
        <v>392</v>
      </c>
    </row>
    <row r="278" spans="1:6" x14ac:dyDescent="0.35">
      <c r="A278" s="44">
        <v>85463396</v>
      </c>
      <c r="B278" s="44" t="s">
        <v>637</v>
      </c>
      <c r="C278" s="44" t="s">
        <v>825</v>
      </c>
      <c r="D278" s="44" t="s">
        <v>614</v>
      </c>
      <c r="E278" s="44" t="s">
        <v>651</v>
      </c>
      <c r="F278" s="44" t="s">
        <v>393</v>
      </c>
    </row>
    <row r="279" spans="1:6" x14ac:dyDescent="0.35">
      <c r="A279" s="45">
        <v>73101430</v>
      </c>
      <c r="B279" s="45" t="s">
        <v>1084</v>
      </c>
      <c r="C279" s="45" t="s">
        <v>612</v>
      </c>
      <c r="D279" s="45" t="s">
        <v>679</v>
      </c>
      <c r="E279" s="45" t="s">
        <v>617</v>
      </c>
      <c r="F279" s="45" t="s">
        <v>394</v>
      </c>
    </row>
    <row r="280" spans="1:6" x14ac:dyDescent="0.35">
      <c r="A280" s="44">
        <v>12630985</v>
      </c>
      <c r="B280" s="44" t="s">
        <v>685</v>
      </c>
      <c r="C280" s="44" t="s">
        <v>612</v>
      </c>
      <c r="D280" s="44" t="s">
        <v>679</v>
      </c>
      <c r="E280" s="44" t="s">
        <v>755</v>
      </c>
      <c r="F280" s="44" t="s">
        <v>395</v>
      </c>
    </row>
    <row r="281" spans="1:6" x14ac:dyDescent="0.35">
      <c r="A281" s="45">
        <v>85474617</v>
      </c>
      <c r="B281" s="45" t="s">
        <v>1085</v>
      </c>
      <c r="C281" s="45" t="s">
        <v>621</v>
      </c>
      <c r="D281" s="45" t="s">
        <v>679</v>
      </c>
      <c r="E281" s="45" t="s">
        <v>537</v>
      </c>
      <c r="F281" s="45" t="s">
        <v>396</v>
      </c>
    </row>
    <row r="282" spans="1:6" x14ac:dyDescent="0.35">
      <c r="A282" s="44">
        <v>85468776</v>
      </c>
      <c r="B282" s="44" t="s">
        <v>704</v>
      </c>
      <c r="C282" s="44" t="s">
        <v>680</v>
      </c>
      <c r="D282" s="44" t="s">
        <v>679</v>
      </c>
      <c r="E282" s="44" t="s">
        <v>608</v>
      </c>
      <c r="F282" s="44" t="s">
        <v>397</v>
      </c>
    </row>
    <row r="283" spans="1:6" x14ac:dyDescent="0.35">
      <c r="A283" s="45">
        <v>84450865</v>
      </c>
      <c r="B283" s="45" t="s">
        <v>519</v>
      </c>
      <c r="C283" s="45" t="s">
        <v>828</v>
      </c>
      <c r="D283" s="45" t="s">
        <v>679</v>
      </c>
      <c r="E283" s="45" t="s">
        <v>608</v>
      </c>
      <c r="F283" s="45" t="s">
        <v>398</v>
      </c>
    </row>
    <row r="284" spans="1:6" x14ac:dyDescent="0.35">
      <c r="A284" s="44">
        <v>7601424</v>
      </c>
      <c r="B284" s="44" t="s">
        <v>637</v>
      </c>
      <c r="C284" s="44" t="s">
        <v>1086</v>
      </c>
      <c r="D284" s="44" t="s">
        <v>679</v>
      </c>
      <c r="E284" s="44" t="s">
        <v>525</v>
      </c>
      <c r="F284" s="44" t="s">
        <v>399</v>
      </c>
    </row>
    <row r="285" spans="1:6" x14ac:dyDescent="0.35">
      <c r="A285" s="45">
        <v>1082841117</v>
      </c>
      <c r="B285" s="45" t="s">
        <v>600</v>
      </c>
      <c r="C285" s="45" t="s">
        <v>1087</v>
      </c>
      <c r="D285" s="45" t="s">
        <v>1088</v>
      </c>
      <c r="E285" s="45" t="s">
        <v>698</v>
      </c>
      <c r="F285" s="45" t="s">
        <v>400</v>
      </c>
    </row>
    <row r="286" spans="1:6" x14ac:dyDescent="0.35">
      <c r="A286" s="44">
        <v>85450134</v>
      </c>
      <c r="B286" s="44" t="s">
        <v>1090</v>
      </c>
      <c r="C286" s="44" t="s">
        <v>1091</v>
      </c>
      <c r="D286" s="44" t="s">
        <v>1092</v>
      </c>
      <c r="E286" s="44" t="s">
        <v>1093</v>
      </c>
      <c r="F286" s="44" t="s">
        <v>490</v>
      </c>
    </row>
    <row r="287" spans="1:6" x14ac:dyDescent="0.35">
      <c r="A287" s="45">
        <v>7631448</v>
      </c>
      <c r="B287" s="45" t="s">
        <v>1094</v>
      </c>
      <c r="C287" s="45" t="s">
        <v>1095</v>
      </c>
      <c r="D287" s="45" t="s">
        <v>1096</v>
      </c>
      <c r="E287" s="45" t="s">
        <v>608</v>
      </c>
      <c r="F287" s="45" t="s">
        <v>401</v>
      </c>
    </row>
    <row r="288" spans="1:6" x14ac:dyDescent="0.35">
      <c r="A288" s="44">
        <v>12557564</v>
      </c>
      <c r="B288" s="44" t="s">
        <v>1098</v>
      </c>
      <c r="C288" s="44" t="s">
        <v>944</v>
      </c>
      <c r="D288" s="44" t="s">
        <v>1099</v>
      </c>
      <c r="E288" s="44" t="s">
        <v>533</v>
      </c>
      <c r="F288" s="44" t="s">
        <v>402</v>
      </c>
    </row>
    <row r="289" spans="1:6" x14ac:dyDescent="0.35">
      <c r="A289" s="45">
        <v>1124020291</v>
      </c>
      <c r="B289" s="45" t="s">
        <v>1100</v>
      </c>
      <c r="C289" s="45" t="s">
        <v>811</v>
      </c>
      <c r="D289" s="45" t="s">
        <v>1101</v>
      </c>
      <c r="E289" s="45" t="s">
        <v>1102</v>
      </c>
      <c r="F289" s="45" t="s">
        <v>403</v>
      </c>
    </row>
    <row r="290" spans="1:6" x14ac:dyDescent="0.35">
      <c r="A290" s="44">
        <v>1083049895</v>
      </c>
      <c r="B290" s="44" t="s">
        <v>799</v>
      </c>
      <c r="C290" s="44" t="s">
        <v>538</v>
      </c>
      <c r="D290" s="44" t="s">
        <v>1103</v>
      </c>
      <c r="E290" s="44" t="s">
        <v>516</v>
      </c>
      <c r="F290" s="44" t="s">
        <v>404</v>
      </c>
    </row>
    <row r="291" spans="1:6" x14ac:dyDescent="0.35">
      <c r="A291" s="45">
        <v>85468918</v>
      </c>
      <c r="B291" s="45" t="s">
        <v>630</v>
      </c>
      <c r="C291" s="45" t="s">
        <v>606</v>
      </c>
      <c r="D291" s="45" t="s">
        <v>1104</v>
      </c>
      <c r="E291" s="45" t="s">
        <v>608</v>
      </c>
      <c r="F291" s="45" t="s">
        <v>405</v>
      </c>
    </row>
    <row r="292" spans="1:6" x14ac:dyDescent="0.35">
      <c r="A292" s="44">
        <v>1129581421</v>
      </c>
      <c r="B292" s="44" t="s">
        <v>1105</v>
      </c>
      <c r="C292" s="44" t="s">
        <v>1105</v>
      </c>
      <c r="D292" s="44" t="s">
        <v>1106</v>
      </c>
      <c r="E292" s="44" t="s">
        <v>580</v>
      </c>
      <c r="F292" s="44" t="s">
        <v>406</v>
      </c>
    </row>
    <row r="293" spans="1:6" x14ac:dyDescent="0.35">
      <c r="A293" s="45">
        <v>1004345536</v>
      </c>
      <c r="B293" s="45" t="s">
        <v>1107</v>
      </c>
      <c r="C293" s="45" t="s">
        <v>559</v>
      </c>
      <c r="D293" s="45" t="s">
        <v>1108</v>
      </c>
      <c r="E293" s="45" t="s">
        <v>1109</v>
      </c>
      <c r="F293" s="45" t="s">
        <v>493</v>
      </c>
    </row>
    <row r="294" spans="1:6" x14ac:dyDescent="0.35">
      <c r="A294" s="44">
        <v>79526160</v>
      </c>
      <c r="B294" s="44" t="s">
        <v>1110</v>
      </c>
      <c r="C294" s="44" t="s">
        <v>1111</v>
      </c>
      <c r="D294" s="44" t="s">
        <v>851</v>
      </c>
      <c r="E294" s="44" t="s">
        <v>580</v>
      </c>
      <c r="F294" s="44" t="s">
        <v>407</v>
      </c>
    </row>
    <row r="295" spans="1:6" x14ac:dyDescent="0.35">
      <c r="A295" s="45">
        <v>4981163</v>
      </c>
      <c r="B295" s="45" t="s">
        <v>1051</v>
      </c>
      <c r="C295" s="45" t="s">
        <v>526</v>
      </c>
      <c r="D295" s="45" t="s">
        <v>851</v>
      </c>
      <c r="E295" s="45" t="s">
        <v>547</v>
      </c>
      <c r="F295" s="45" t="s">
        <v>408</v>
      </c>
    </row>
    <row r="296" spans="1:6" x14ac:dyDescent="0.35">
      <c r="A296" s="44">
        <v>620245</v>
      </c>
      <c r="B296" s="44" t="s">
        <v>622</v>
      </c>
      <c r="C296" s="44" t="s">
        <v>1112</v>
      </c>
      <c r="D296" s="44" t="s">
        <v>690</v>
      </c>
      <c r="E296" s="44" t="s">
        <v>617</v>
      </c>
      <c r="F296" s="44" t="s">
        <v>409</v>
      </c>
    </row>
    <row r="297" spans="1:6" x14ac:dyDescent="0.35">
      <c r="A297" s="45">
        <v>1084739046</v>
      </c>
      <c r="B297" s="45" t="s">
        <v>813</v>
      </c>
      <c r="C297" s="45" t="s">
        <v>1113</v>
      </c>
      <c r="D297" s="45" t="s">
        <v>710</v>
      </c>
      <c r="E297" s="45" t="s">
        <v>651</v>
      </c>
      <c r="F297" s="45" t="s">
        <v>1305</v>
      </c>
    </row>
    <row r="298" spans="1:6" x14ac:dyDescent="0.35">
      <c r="A298" s="44">
        <v>1335281755</v>
      </c>
      <c r="B298" s="44" t="s">
        <v>582</v>
      </c>
      <c r="C298" s="44" t="s">
        <v>535</v>
      </c>
      <c r="D298" s="44" t="s">
        <v>552</v>
      </c>
      <c r="E298" s="44" t="s">
        <v>759</v>
      </c>
      <c r="F298" s="44" t="s">
        <v>410</v>
      </c>
    </row>
    <row r="299" spans="1:6" x14ac:dyDescent="0.35">
      <c r="A299" s="45">
        <v>1082917319</v>
      </c>
      <c r="B299" s="45" t="s">
        <v>643</v>
      </c>
      <c r="C299" s="45" t="s">
        <v>641</v>
      </c>
      <c r="D299" s="45" t="s">
        <v>1114</v>
      </c>
      <c r="E299" s="45" t="s">
        <v>1115</v>
      </c>
      <c r="F299" s="45" t="s">
        <v>411</v>
      </c>
    </row>
    <row r="300" spans="1:6" x14ac:dyDescent="0.35">
      <c r="A300" s="44">
        <v>1082954064</v>
      </c>
      <c r="B300" s="44" t="s">
        <v>625</v>
      </c>
      <c r="C300" s="44" t="s">
        <v>1116</v>
      </c>
      <c r="D300" s="44" t="s">
        <v>1117</v>
      </c>
      <c r="E300" s="44" t="s">
        <v>816</v>
      </c>
      <c r="F300" s="44" t="s">
        <v>412</v>
      </c>
    </row>
    <row r="301" spans="1:6" x14ac:dyDescent="0.35">
      <c r="A301" s="45">
        <v>1081808863</v>
      </c>
      <c r="B301" s="45" t="s">
        <v>538</v>
      </c>
      <c r="C301" s="45" t="s">
        <v>535</v>
      </c>
      <c r="D301" s="45" t="s">
        <v>1118</v>
      </c>
      <c r="E301" s="45" t="s">
        <v>533</v>
      </c>
      <c r="F301" s="45" t="s">
        <v>413</v>
      </c>
    </row>
    <row r="302" spans="1:6" x14ac:dyDescent="0.35">
      <c r="A302" s="44">
        <v>1082895413</v>
      </c>
      <c r="B302" s="44" t="s">
        <v>622</v>
      </c>
      <c r="C302" s="44" t="s">
        <v>606</v>
      </c>
      <c r="D302" s="44" t="s">
        <v>1119</v>
      </c>
      <c r="E302" s="44" t="s">
        <v>588</v>
      </c>
      <c r="F302" s="44" t="s">
        <v>414</v>
      </c>
    </row>
    <row r="303" spans="1:6" x14ac:dyDescent="0.35">
      <c r="A303" s="45">
        <v>12550009</v>
      </c>
      <c r="B303" s="45" t="s">
        <v>606</v>
      </c>
      <c r="C303" s="45" t="s">
        <v>1120</v>
      </c>
      <c r="D303" s="45" t="s">
        <v>580</v>
      </c>
      <c r="E303" s="45" t="s">
        <v>732</v>
      </c>
      <c r="F303" s="45" t="s">
        <v>415</v>
      </c>
    </row>
    <row r="304" spans="1:6" x14ac:dyDescent="0.35">
      <c r="A304" s="44">
        <v>85155448</v>
      </c>
      <c r="B304" s="44" t="s">
        <v>1121</v>
      </c>
      <c r="C304" s="44" t="s">
        <v>606</v>
      </c>
      <c r="D304" s="44" t="s">
        <v>1122</v>
      </c>
      <c r="E304" s="44" t="s">
        <v>679</v>
      </c>
      <c r="F304" s="44" t="s">
        <v>416</v>
      </c>
    </row>
    <row r="305" spans="1:6" x14ac:dyDescent="0.35">
      <c r="A305" s="45">
        <v>12636482</v>
      </c>
      <c r="B305" s="45" t="s">
        <v>796</v>
      </c>
      <c r="C305" s="45" t="s">
        <v>848</v>
      </c>
      <c r="D305" s="45" t="s">
        <v>569</v>
      </c>
      <c r="E305" s="45" t="s">
        <v>690</v>
      </c>
      <c r="F305" s="45" t="s">
        <v>417</v>
      </c>
    </row>
    <row r="306" spans="1:6" x14ac:dyDescent="0.35">
      <c r="A306" s="44">
        <v>1082241048</v>
      </c>
      <c r="B306" s="44" t="s">
        <v>708</v>
      </c>
      <c r="C306" s="44" t="s">
        <v>709</v>
      </c>
      <c r="D306" s="44" t="s">
        <v>569</v>
      </c>
      <c r="E306" s="44" t="s">
        <v>552</v>
      </c>
      <c r="F306" s="44" t="s">
        <v>418</v>
      </c>
    </row>
    <row r="307" spans="1:6" x14ac:dyDescent="0.35">
      <c r="A307" s="45">
        <v>12625597</v>
      </c>
      <c r="B307" s="45" t="s">
        <v>584</v>
      </c>
      <c r="C307" s="45" t="s">
        <v>514</v>
      </c>
      <c r="D307" s="45" t="s">
        <v>1123</v>
      </c>
      <c r="E307" s="45" t="s">
        <v>732</v>
      </c>
      <c r="F307" s="45" t="s">
        <v>419</v>
      </c>
    </row>
    <row r="308" spans="1:6" x14ac:dyDescent="0.35">
      <c r="A308" s="44">
        <v>1082840100</v>
      </c>
      <c r="B308" s="44" t="s">
        <v>592</v>
      </c>
      <c r="C308" s="44" t="s">
        <v>841</v>
      </c>
      <c r="D308" s="44" t="s">
        <v>547</v>
      </c>
      <c r="E308" s="44" t="s">
        <v>679</v>
      </c>
      <c r="F308" s="44" t="s">
        <v>420</v>
      </c>
    </row>
    <row r="309" spans="1:6" x14ac:dyDescent="0.35">
      <c r="A309" s="45">
        <v>1085226903</v>
      </c>
      <c r="B309" s="45" t="s">
        <v>994</v>
      </c>
      <c r="C309" s="45" t="s">
        <v>1124</v>
      </c>
      <c r="D309" s="45" t="s">
        <v>1125</v>
      </c>
      <c r="E309" s="45" t="s">
        <v>608</v>
      </c>
      <c r="F309" s="45" t="s">
        <v>421</v>
      </c>
    </row>
    <row r="310" spans="1:6" x14ac:dyDescent="0.35">
      <c r="A310" s="44">
        <v>1082985190</v>
      </c>
      <c r="B310" s="44" t="s">
        <v>581</v>
      </c>
      <c r="C310" s="44" t="s">
        <v>663</v>
      </c>
      <c r="D310" s="44" t="s">
        <v>846</v>
      </c>
      <c r="E310" s="44" t="s">
        <v>1055</v>
      </c>
      <c r="F310" s="44" t="s">
        <v>422</v>
      </c>
    </row>
    <row r="311" spans="1:6" x14ac:dyDescent="0.35">
      <c r="A311" s="45">
        <v>1081829892</v>
      </c>
      <c r="B311" s="45" t="s">
        <v>814</v>
      </c>
      <c r="C311" s="45" t="s">
        <v>799</v>
      </c>
      <c r="D311" s="45" t="s">
        <v>1126</v>
      </c>
      <c r="E311" s="45" t="s">
        <v>964</v>
      </c>
      <c r="F311" s="45" t="s">
        <v>423</v>
      </c>
    </row>
    <row r="312" spans="1:6" x14ac:dyDescent="0.35">
      <c r="A312" s="44">
        <v>12560477</v>
      </c>
      <c r="B312" s="44" t="s">
        <v>865</v>
      </c>
      <c r="C312" s="44" t="s">
        <v>719</v>
      </c>
      <c r="D312" s="44" t="s">
        <v>779</v>
      </c>
      <c r="E312" s="44" t="s">
        <v>537</v>
      </c>
      <c r="F312" s="44" t="s">
        <v>424</v>
      </c>
    </row>
    <row r="313" spans="1:6" x14ac:dyDescent="0.35">
      <c r="A313" s="45">
        <v>1083010756</v>
      </c>
      <c r="B313" s="45" t="s">
        <v>522</v>
      </c>
      <c r="C313" s="45" t="s">
        <v>839</v>
      </c>
      <c r="D313" s="45" t="s">
        <v>573</v>
      </c>
      <c r="E313" s="45" t="s">
        <v>569</v>
      </c>
      <c r="F313" s="45" t="s">
        <v>425</v>
      </c>
    </row>
    <row r="314" spans="1:6" x14ac:dyDescent="0.35">
      <c r="A314" s="44">
        <v>1082999142</v>
      </c>
      <c r="B314" s="44" t="s">
        <v>1127</v>
      </c>
      <c r="C314" s="44" t="s">
        <v>577</v>
      </c>
      <c r="D314" s="44" t="s">
        <v>580</v>
      </c>
      <c r="E314" s="44" t="s">
        <v>608</v>
      </c>
      <c r="F314" s="44" t="s">
        <v>426</v>
      </c>
    </row>
    <row r="315" spans="1:6" x14ac:dyDescent="0.35">
      <c r="A315" s="45">
        <v>1082883568</v>
      </c>
      <c r="B315" s="45" t="s">
        <v>1128</v>
      </c>
      <c r="C315" s="45" t="s">
        <v>839</v>
      </c>
      <c r="D315" s="45" t="s">
        <v>1129</v>
      </c>
      <c r="E315" s="45" t="s">
        <v>1078</v>
      </c>
      <c r="F315" s="45" t="s">
        <v>427</v>
      </c>
    </row>
    <row r="316" spans="1:6" x14ac:dyDescent="0.35">
      <c r="A316" s="44">
        <v>1216974827</v>
      </c>
      <c r="B316" s="44" t="s">
        <v>685</v>
      </c>
      <c r="C316" s="44" t="s">
        <v>677</v>
      </c>
      <c r="D316" s="44" t="s">
        <v>815</v>
      </c>
      <c r="E316" s="44" t="s">
        <v>573</v>
      </c>
      <c r="F316" s="44" t="s">
        <v>428</v>
      </c>
    </row>
    <row r="317" spans="1:6" x14ac:dyDescent="0.35">
      <c r="A317" s="45">
        <v>1082894587</v>
      </c>
      <c r="B317" s="45" t="s">
        <v>1130</v>
      </c>
      <c r="C317" s="45" t="s">
        <v>999</v>
      </c>
      <c r="D317" s="45" t="s">
        <v>1083</v>
      </c>
      <c r="E317" s="45" t="s">
        <v>569</v>
      </c>
      <c r="F317" s="45" t="s">
        <v>429</v>
      </c>
    </row>
    <row r="318" spans="1:6" x14ac:dyDescent="0.35">
      <c r="A318" s="44">
        <v>12559052</v>
      </c>
      <c r="B318" s="44" t="s">
        <v>581</v>
      </c>
      <c r="C318" s="44" t="s">
        <v>1131</v>
      </c>
      <c r="D318" s="44" t="s">
        <v>1132</v>
      </c>
      <c r="E318" s="44" t="s">
        <v>617</v>
      </c>
      <c r="F318" s="44" t="s">
        <v>430</v>
      </c>
    </row>
    <row r="319" spans="1:6" x14ac:dyDescent="0.35">
      <c r="A319" s="45">
        <v>71673379</v>
      </c>
      <c r="B319" s="45" t="s">
        <v>810</v>
      </c>
      <c r="C319" s="45" t="s">
        <v>527</v>
      </c>
      <c r="D319" s="45" t="s">
        <v>634</v>
      </c>
      <c r="E319" s="45"/>
      <c r="F319" s="45" t="s">
        <v>431</v>
      </c>
    </row>
    <row r="320" spans="1:6" x14ac:dyDescent="0.35">
      <c r="A320" s="44">
        <v>85150313</v>
      </c>
      <c r="B320" s="44" t="s">
        <v>811</v>
      </c>
      <c r="C320" s="44" t="s">
        <v>1133</v>
      </c>
      <c r="D320" s="44" t="s">
        <v>1134</v>
      </c>
      <c r="E320" s="44" t="s">
        <v>755</v>
      </c>
      <c r="F320" s="44" t="s">
        <v>432</v>
      </c>
    </row>
    <row r="321" spans="1:6" x14ac:dyDescent="0.35">
      <c r="A321" s="45">
        <v>1079933139</v>
      </c>
      <c r="B321" s="45" t="s">
        <v>643</v>
      </c>
      <c r="C321" s="45" t="s">
        <v>630</v>
      </c>
      <c r="D321" s="45" t="s">
        <v>841</v>
      </c>
      <c r="E321" s="45" t="s">
        <v>698</v>
      </c>
      <c r="F321" s="45" t="s">
        <v>433</v>
      </c>
    </row>
    <row r="322" spans="1:6" x14ac:dyDescent="0.35">
      <c r="A322" s="44">
        <v>7534032</v>
      </c>
      <c r="B322" s="44" t="s">
        <v>748</v>
      </c>
      <c r="C322" s="44" t="s">
        <v>1135</v>
      </c>
      <c r="D322" s="44" t="s">
        <v>551</v>
      </c>
      <c r="E322" s="44" t="s">
        <v>1136</v>
      </c>
      <c r="F322" s="44" t="s">
        <v>434</v>
      </c>
    </row>
    <row r="323" spans="1:6" x14ac:dyDescent="0.35">
      <c r="A323" s="45">
        <v>85466980</v>
      </c>
      <c r="B323" s="45" t="s">
        <v>663</v>
      </c>
      <c r="C323" s="45" t="s">
        <v>1048</v>
      </c>
      <c r="D323" s="45" t="s">
        <v>755</v>
      </c>
      <c r="E323" s="45" t="s">
        <v>537</v>
      </c>
      <c r="F323" s="45" t="s">
        <v>435</v>
      </c>
    </row>
    <row r="324" spans="1:6" x14ac:dyDescent="0.35">
      <c r="A324" s="44">
        <v>85153653</v>
      </c>
      <c r="B324" s="44" t="s">
        <v>744</v>
      </c>
      <c r="C324" s="44" t="s">
        <v>530</v>
      </c>
      <c r="D324" s="44" t="s">
        <v>1137</v>
      </c>
      <c r="E324" s="46" t="s">
        <v>1138</v>
      </c>
      <c r="F324" s="44" t="s">
        <v>436</v>
      </c>
    </row>
    <row r="325" spans="1:6" x14ac:dyDescent="0.35">
      <c r="A325" s="45">
        <v>1083043186</v>
      </c>
      <c r="B325" s="45" t="s">
        <v>757</v>
      </c>
      <c r="C325" s="45" t="s">
        <v>612</v>
      </c>
      <c r="D325" s="45" t="s">
        <v>1139</v>
      </c>
      <c r="E325" s="45" t="s">
        <v>1140</v>
      </c>
      <c r="F325" s="45" t="s">
        <v>437</v>
      </c>
    </row>
    <row r="326" spans="1:6" x14ac:dyDescent="0.35">
      <c r="A326" s="44">
        <v>7635992</v>
      </c>
      <c r="B326" s="44" t="s">
        <v>1141</v>
      </c>
      <c r="C326" s="44" t="s">
        <v>1142</v>
      </c>
      <c r="D326" s="44" t="s">
        <v>1007</v>
      </c>
      <c r="E326" s="44" t="s">
        <v>552</v>
      </c>
      <c r="F326" s="44" t="s">
        <v>438</v>
      </c>
    </row>
    <row r="327" spans="1:6" x14ac:dyDescent="0.35">
      <c r="A327" s="45">
        <v>85475065</v>
      </c>
      <c r="B327" s="45" t="s">
        <v>1143</v>
      </c>
      <c r="C327" s="45" t="s">
        <v>1144</v>
      </c>
      <c r="D327" s="45" t="s">
        <v>1145</v>
      </c>
      <c r="E327" s="45" t="s">
        <v>533</v>
      </c>
      <c r="F327" s="45" t="s">
        <v>439</v>
      </c>
    </row>
    <row r="328" spans="1:6" x14ac:dyDescent="0.35">
      <c r="A328" s="44">
        <v>1096221488</v>
      </c>
      <c r="B328" s="44" t="s">
        <v>1146</v>
      </c>
      <c r="C328" s="44" t="s">
        <v>865</v>
      </c>
      <c r="D328" s="44" t="s">
        <v>558</v>
      </c>
      <c r="E328" s="44" t="s">
        <v>1055</v>
      </c>
      <c r="F328" s="44" t="s">
        <v>440</v>
      </c>
    </row>
    <row r="329" spans="1:6" x14ac:dyDescent="0.35">
      <c r="A329" s="45">
        <v>1082841105</v>
      </c>
      <c r="B329" s="45" t="s">
        <v>1147</v>
      </c>
      <c r="C329" s="45" t="s">
        <v>757</v>
      </c>
      <c r="D329" s="45" t="s">
        <v>1148</v>
      </c>
      <c r="E329" s="45" t="s">
        <v>569</v>
      </c>
      <c r="F329" s="45" t="s">
        <v>441</v>
      </c>
    </row>
    <row r="330" spans="1:6" x14ac:dyDescent="0.35">
      <c r="A330" s="44">
        <v>85261739</v>
      </c>
      <c r="B330" s="44" t="s">
        <v>1120</v>
      </c>
      <c r="C330" s="44" t="s">
        <v>643</v>
      </c>
      <c r="D330" s="44" t="s">
        <v>1011</v>
      </c>
      <c r="E330" s="44" t="s">
        <v>608</v>
      </c>
      <c r="F330" s="44" t="s">
        <v>442</v>
      </c>
    </row>
    <row r="331" spans="1:6" x14ac:dyDescent="0.35">
      <c r="A331" s="45">
        <v>7632483</v>
      </c>
      <c r="B331" s="45" t="s">
        <v>1121</v>
      </c>
      <c r="C331" s="45" t="s">
        <v>606</v>
      </c>
      <c r="D331" s="45" t="s">
        <v>533</v>
      </c>
      <c r="E331" s="45" t="s">
        <v>854</v>
      </c>
      <c r="F331" s="45" t="s">
        <v>443</v>
      </c>
    </row>
    <row r="332" spans="1:6" x14ac:dyDescent="0.35">
      <c r="A332" s="44">
        <v>1083020424</v>
      </c>
      <c r="B332" s="44" t="s">
        <v>1149</v>
      </c>
      <c r="C332" s="44" t="s">
        <v>862</v>
      </c>
      <c r="D332" s="44" t="s">
        <v>547</v>
      </c>
      <c r="E332" s="44" t="s">
        <v>1150</v>
      </c>
      <c r="F332" s="44" t="s">
        <v>444</v>
      </c>
    </row>
    <row r="333" spans="1:6" x14ac:dyDescent="0.35">
      <c r="A333" s="45">
        <v>85471932</v>
      </c>
      <c r="B333" s="45" t="s">
        <v>1151</v>
      </c>
      <c r="C333" s="45" t="s">
        <v>1152</v>
      </c>
      <c r="D333" s="45" t="s">
        <v>533</v>
      </c>
      <c r="E333" s="45" t="s">
        <v>854</v>
      </c>
      <c r="F333" s="45" t="s">
        <v>445</v>
      </c>
    </row>
    <row r="334" spans="1:6" x14ac:dyDescent="0.35">
      <c r="A334" s="44">
        <v>24712533</v>
      </c>
      <c r="B334" s="44" t="s">
        <v>643</v>
      </c>
      <c r="C334" s="44" t="s">
        <v>1153</v>
      </c>
      <c r="D334" s="44" t="s">
        <v>1154</v>
      </c>
      <c r="E334" s="44" t="s">
        <v>1155</v>
      </c>
      <c r="F334" s="44" t="s">
        <v>446</v>
      </c>
    </row>
    <row r="335" spans="1:6" x14ac:dyDescent="0.35">
      <c r="A335" s="45">
        <v>85152149</v>
      </c>
      <c r="B335" s="45" t="s">
        <v>989</v>
      </c>
      <c r="C335" s="45" t="s">
        <v>1156</v>
      </c>
      <c r="D335" s="45" t="s">
        <v>627</v>
      </c>
      <c r="E335" s="45"/>
      <c r="F335" s="45" t="s">
        <v>447</v>
      </c>
    </row>
    <row r="336" spans="1:6" x14ac:dyDescent="0.35">
      <c r="A336" s="44">
        <v>1082995282</v>
      </c>
      <c r="B336" s="44" t="s">
        <v>878</v>
      </c>
      <c r="C336" s="44" t="s">
        <v>668</v>
      </c>
      <c r="D336" s="44" t="s">
        <v>749</v>
      </c>
      <c r="E336" s="44" t="s">
        <v>595</v>
      </c>
      <c r="F336" s="44" t="s">
        <v>448</v>
      </c>
    </row>
    <row r="337" spans="1:6" x14ac:dyDescent="0.35">
      <c r="A337" s="45">
        <v>85468951</v>
      </c>
      <c r="B337" s="45" t="s">
        <v>1157</v>
      </c>
      <c r="C337" s="45" t="s">
        <v>1158</v>
      </c>
      <c r="D337" s="45" t="s">
        <v>552</v>
      </c>
      <c r="E337" s="45" t="s">
        <v>1159</v>
      </c>
      <c r="F337" s="45" t="s">
        <v>449</v>
      </c>
    </row>
    <row r="338" spans="1:6" x14ac:dyDescent="0.35">
      <c r="A338" s="44">
        <v>9268638</v>
      </c>
      <c r="B338" s="44" t="s">
        <v>637</v>
      </c>
      <c r="C338" s="44" t="s">
        <v>649</v>
      </c>
      <c r="D338" s="44" t="s">
        <v>995</v>
      </c>
      <c r="E338" s="44" t="s">
        <v>525</v>
      </c>
      <c r="F338" s="44" t="s">
        <v>450</v>
      </c>
    </row>
    <row r="339" spans="1:6" x14ac:dyDescent="0.35">
      <c r="A339" s="45">
        <v>1083023679</v>
      </c>
      <c r="B339" s="45" t="s">
        <v>1160</v>
      </c>
      <c r="C339" s="45" t="s">
        <v>638</v>
      </c>
      <c r="D339" s="45" t="s">
        <v>1161</v>
      </c>
      <c r="E339" s="45"/>
      <c r="F339" s="45" t="s">
        <v>451</v>
      </c>
    </row>
    <row r="340" spans="1:6" x14ac:dyDescent="0.35">
      <c r="A340" s="44">
        <v>1083007735</v>
      </c>
      <c r="B340" s="44" t="s">
        <v>638</v>
      </c>
      <c r="C340" s="44" t="s">
        <v>866</v>
      </c>
      <c r="D340" s="44" t="s">
        <v>1162</v>
      </c>
      <c r="E340" s="44" t="s">
        <v>1055</v>
      </c>
      <c r="F340" s="44" t="s">
        <v>452</v>
      </c>
    </row>
    <row r="341" spans="1:6" x14ac:dyDescent="0.35">
      <c r="A341" s="45">
        <v>1082946408</v>
      </c>
      <c r="B341" s="45" t="s">
        <v>1163</v>
      </c>
      <c r="C341" s="45" t="s">
        <v>850</v>
      </c>
      <c r="D341" s="45" t="s">
        <v>698</v>
      </c>
      <c r="E341" s="45" t="s">
        <v>548</v>
      </c>
      <c r="F341" s="45" t="s">
        <v>453</v>
      </c>
    </row>
    <row r="342" spans="1:6" x14ac:dyDescent="0.35">
      <c r="A342" s="44">
        <v>1083035541</v>
      </c>
      <c r="B342" s="44" t="s">
        <v>1024</v>
      </c>
      <c r="C342" s="44" t="s">
        <v>895</v>
      </c>
      <c r="D342" s="44" t="s">
        <v>679</v>
      </c>
      <c r="E342" s="44" t="s">
        <v>533</v>
      </c>
      <c r="F342" s="44" t="s">
        <v>454</v>
      </c>
    </row>
    <row r="343" spans="1:6" x14ac:dyDescent="0.35">
      <c r="A343" s="45">
        <v>36718710</v>
      </c>
      <c r="B343" s="45" t="s">
        <v>1164</v>
      </c>
      <c r="C343" s="45" t="s">
        <v>1165</v>
      </c>
      <c r="D343" s="45" t="s">
        <v>1166</v>
      </c>
      <c r="E343" s="45" t="s">
        <v>934</v>
      </c>
      <c r="F343" s="45" t="s">
        <v>455</v>
      </c>
    </row>
    <row r="344" spans="1:6" x14ac:dyDescent="0.35">
      <c r="A344" s="44">
        <v>15249162</v>
      </c>
      <c r="B344" s="44" t="s">
        <v>1167</v>
      </c>
      <c r="C344" s="44" t="s">
        <v>646</v>
      </c>
      <c r="D344" s="44" t="s">
        <v>737</v>
      </c>
      <c r="E344" s="44" t="s">
        <v>617</v>
      </c>
      <c r="F344" s="44" t="s">
        <v>456</v>
      </c>
    </row>
    <row r="345" spans="1:6" x14ac:dyDescent="0.35">
      <c r="A345" s="45">
        <v>12562017</v>
      </c>
      <c r="B345" s="45" t="s">
        <v>530</v>
      </c>
      <c r="C345" s="45" t="s">
        <v>1168</v>
      </c>
      <c r="D345" s="45" t="s">
        <v>759</v>
      </c>
      <c r="E345" s="45" t="s">
        <v>651</v>
      </c>
      <c r="F345" s="45" t="s">
        <v>457</v>
      </c>
    </row>
    <row r="346" spans="1:6" x14ac:dyDescent="0.35">
      <c r="A346" s="44">
        <v>57432639</v>
      </c>
      <c r="B346" s="44" t="s">
        <v>801</v>
      </c>
      <c r="C346" s="44" t="s">
        <v>632</v>
      </c>
      <c r="D346" s="44" t="s">
        <v>776</v>
      </c>
      <c r="E346" s="44" t="s">
        <v>934</v>
      </c>
      <c r="F346" s="44" t="s">
        <v>458</v>
      </c>
    </row>
    <row r="347" spans="1:6" x14ac:dyDescent="0.35">
      <c r="A347" s="45">
        <v>1082916737</v>
      </c>
      <c r="B347" s="45" t="s">
        <v>518</v>
      </c>
      <c r="C347" s="45" t="s">
        <v>685</v>
      </c>
      <c r="D347" s="45" t="s">
        <v>1169</v>
      </c>
      <c r="E347" s="45" t="s">
        <v>1155</v>
      </c>
      <c r="F347" s="45" t="s">
        <v>459</v>
      </c>
    </row>
    <row r="348" spans="1:6" x14ac:dyDescent="0.35">
      <c r="A348" s="44">
        <v>1152937149</v>
      </c>
      <c r="B348" s="44" t="s">
        <v>1170</v>
      </c>
      <c r="C348" s="44" t="s">
        <v>582</v>
      </c>
      <c r="D348" s="44" t="s">
        <v>1171</v>
      </c>
      <c r="E348" s="44" t="s">
        <v>854</v>
      </c>
      <c r="F348" s="44" t="s">
        <v>460</v>
      </c>
    </row>
    <row r="349" spans="1:6" x14ac:dyDescent="0.35">
      <c r="A349" s="45">
        <v>1082932529</v>
      </c>
      <c r="B349" s="45" t="s">
        <v>655</v>
      </c>
      <c r="C349" s="45" t="s">
        <v>615</v>
      </c>
      <c r="D349" s="45" t="s">
        <v>1172</v>
      </c>
      <c r="E349" s="45" t="s">
        <v>529</v>
      </c>
      <c r="F349" s="45" t="s">
        <v>461</v>
      </c>
    </row>
    <row r="350" spans="1:6" x14ac:dyDescent="0.35">
      <c r="A350" s="44">
        <v>91430352</v>
      </c>
      <c r="B350" s="44" t="s">
        <v>988</v>
      </c>
      <c r="C350" s="44" t="s">
        <v>972</v>
      </c>
      <c r="D350" s="44" t="s">
        <v>851</v>
      </c>
      <c r="E350" s="44" t="s">
        <v>651</v>
      </c>
      <c r="F350" s="44" t="s">
        <v>462</v>
      </c>
    </row>
    <row r="351" spans="1:6" x14ac:dyDescent="0.35">
      <c r="A351" s="45">
        <v>1010030167</v>
      </c>
      <c r="B351" s="45" t="s">
        <v>741</v>
      </c>
      <c r="C351" s="45" t="s">
        <v>526</v>
      </c>
      <c r="D351" s="45" t="s">
        <v>1173</v>
      </c>
      <c r="E351" s="45" t="s">
        <v>964</v>
      </c>
      <c r="F351" s="45" t="s">
        <v>463</v>
      </c>
    </row>
    <row r="352" spans="1:6" x14ac:dyDescent="0.35">
      <c r="A352" s="44">
        <v>85477086</v>
      </c>
      <c r="B352" s="44" t="s">
        <v>637</v>
      </c>
      <c r="C352" s="44" t="s">
        <v>727</v>
      </c>
      <c r="D352" s="44" t="s">
        <v>826</v>
      </c>
      <c r="E352" s="44" t="s">
        <v>525</v>
      </c>
      <c r="F352" s="44" t="s">
        <v>464</v>
      </c>
    </row>
    <row r="353" spans="1:6" x14ac:dyDescent="0.35">
      <c r="A353" s="45">
        <v>7144547</v>
      </c>
      <c r="B353" s="45" t="s">
        <v>600</v>
      </c>
      <c r="C353" s="45" t="s">
        <v>813</v>
      </c>
      <c r="D353" s="45" t="s">
        <v>547</v>
      </c>
      <c r="E353" s="45" t="s">
        <v>569</v>
      </c>
      <c r="F353" s="45" t="s">
        <v>465</v>
      </c>
    </row>
    <row r="354" spans="1:6" x14ac:dyDescent="0.35">
      <c r="A354" s="44">
        <v>1082975580</v>
      </c>
      <c r="B354" s="44" t="s">
        <v>1426</v>
      </c>
      <c r="C354" s="44" t="s">
        <v>1174</v>
      </c>
      <c r="D354" s="44" t="s">
        <v>547</v>
      </c>
      <c r="E354" s="44" t="s">
        <v>698</v>
      </c>
      <c r="F354" s="44" t="s">
        <v>1427</v>
      </c>
    </row>
    <row r="355" spans="1:6" x14ac:dyDescent="0.35">
      <c r="A355" s="45">
        <v>1082835383</v>
      </c>
      <c r="B355" s="45" t="s">
        <v>1175</v>
      </c>
      <c r="C355" s="45" t="s">
        <v>685</v>
      </c>
      <c r="D355" s="45" t="s">
        <v>551</v>
      </c>
      <c r="E355" s="45" t="s">
        <v>698</v>
      </c>
      <c r="F355" s="45" t="s">
        <v>466</v>
      </c>
    </row>
    <row r="356" spans="1:6" x14ac:dyDescent="0.35">
      <c r="A356" s="44">
        <v>7634642</v>
      </c>
      <c r="B356" s="44" t="s">
        <v>1176</v>
      </c>
      <c r="C356" s="44" t="s">
        <v>586</v>
      </c>
      <c r="D356" s="44" t="s">
        <v>525</v>
      </c>
      <c r="E356" s="44" t="s">
        <v>608</v>
      </c>
      <c r="F356" s="44" t="s">
        <v>467</v>
      </c>
    </row>
    <row r="357" spans="1:6" x14ac:dyDescent="0.35">
      <c r="A357" s="45">
        <v>7144518</v>
      </c>
      <c r="B357" s="45" t="s">
        <v>1177</v>
      </c>
      <c r="C357" s="45" t="s">
        <v>577</v>
      </c>
      <c r="D357" s="45" t="s">
        <v>1178</v>
      </c>
      <c r="E357" s="45" t="s">
        <v>854</v>
      </c>
      <c r="F357" s="45" t="s">
        <v>468</v>
      </c>
    </row>
    <row r="358" spans="1:6" x14ac:dyDescent="0.35">
      <c r="A358" s="44">
        <v>85471350</v>
      </c>
      <c r="B358" s="44" t="s">
        <v>813</v>
      </c>
      <c r="C358" s="44" t="s">
        <v>963</v>
      </c>
      <c r="D358" s="44" t="s">
        <v>1078</v>
      </c>
      <c r="E358" s="44" t="s">
        <v>1179</v>
      </c>
      <c r="F358" s="44" t="s">
        <v>469</v>
      </c>
    </row>
    <row r="359" spans="1:6" x14ac:dyDescent="0.35">
      <c r="A359" s="45">
        <v>85463112</v>
      </c>
      <c r="B359" s="45" t="s">
        <v>584</v>
      </c>
      <c r="C359" s="45" t="s">
        <v>903</v>
      </c>
      <c r="D359" s="45" t="s">
        <v>684</v>
      </c>
      <c r="E359" s="45"/>
      <c r="F359" s="45" t="s">
        <v>470</v>
      </c>
    </row>
    <row r="360" spans="1:6" x14ac:dyDescent="0.35">
      <c r="A360" s="44">
        <v>1148148943</v>
      </c>
      <c r="B360" s="44" t="s">
        <v>526</v>
      </c>
      <c r="C360" s="44" t="s">
        <v>1180</v>
      </c>
      <c r="D360" s="44" t="s">
        <v>1181</v>
      </c>
      <c r="E360" s="44" t="s">
        <v>525</v>
      </c>
      <c r="F360" s="44" t="s">
        <v>471</v>
      </c>
    </row>
    <row r="361" spans="1:6" x14ac:dyDescent="0.35">
      <c r="A361" s="45">
        <v>1004461333</v>
      </c>
      <c r="B361" s="45" t="s">
        <v>1182</v>
      </c>
      <c r="C361" s="45" t="s">
        <v>1183</v>
      </c>
      <c r="D361" s="45" t="s">
        <v>1184</v>
      </c>
      <c r="E361" s="45" t="s">
        <v>1185</v>
      </c>
      <c r="F361" s="45" t="s">
        <v>472</v>
      </c>
    </row>
    <row r="362" spans="1:6" x14ac:dyDescent="0.35">
      <c r="A362" s="44">
        <v>85466042</v>
      </c>
      <c r="B362" s="44" t="s">
        <v>889</v>
      </c>
      <c r="C362" s="44" t="s">
        <v>581</v>
      </c>
      <c r="D362" s="44" t="s">
        <v>985</v>
      </c>
      <c r="E362" s="44" t="s">
        <v>679</v>
      </c>
      <c r="F362" s="44" t="s">
        <v>473</v>
      </c>
    </row>
    <row r="363" spans="1:6" x14ac:dyDescent="0.35">
      <c r="A363" s="45">
        <v>85467218</v>
      </c>
      <c r="B363" s="45" t="s">
        <v>671</v>
      </c>
      <c r="C363" s="45"/>
      <c r="D363" s="45" t="s">
        <v>978</v>
      </c>
      <c r="E363" s="45" t="s">
        <v>679</v>
      </c>
      <c r="F363" s="45" t="s">
        <v>474</v>
      </c>
    </row>
    <row r="364" spans="1:6" x14ac:dyDescent="0.35">
      <c r="A364" s="44">
        <v>7631988</v>
      </c>
      <c r="B364" s="44" t="s">
        <v>584</v>
      </c>
      <c r="C364" s="44" t="s">
        <v>951</v>
      </c>
      <c r="D364" s="44" t="s">
        <v>1186</v>
      </c>
      <c r="E364" s="44" t="s">
        <v>945</v>
      </c>
      <c r="F364" s="44" t="s">
        <v>475</v>
      </c>
    </row>
    <row r="365" spans="1:6" x14ac:dyDescent="0.35">
      <c r="A365" s="45">
        <v>1082992249</v>
      </c>
      <c r="B365" s="45" t="s">
        <v>637</v>
      </c>
      <c r="C365" s="45" t="s">
        <v>1187</v>
      </c>
      <c r="D365" s="45" t="s">
        <v>1188</v>
      </c>
      <c r="E365" s="45"/>
      <c r="F365" s="45" t="s">
        <v>476</v>
      </c>
    </row>
    <row r="366" spans="1:6" x14ac:dyDescent="0.35">
      <c r="A366" s="44">
        <v>1083005839</v>
      </c>
      <c r="B366" s="44" t="s">
        <v>801</v>
      </c>
      <c r="C366" s="44" t="s">
        <v>864</v>
      </c>
      <c r="D366" s="44" t="s">
        <v>1189</v>
      </c>
      <c r="E366" s="44" t="s">
        <v>547</v>
      </c>
      <c r="F366" s="44" t="s">
        <v>477</v>
      </c>
    </row>
    <row r="367" spans="1:6" x14ac:dyDescent="0.35">
      <c r="A367" s="45">
        <v>1082905991</v>
      </c>
      <c r="B367" s="45" t="s">
        <v>845</v>
      </c>
      <c r="C367" s="45" t="s">
        <v>1190</v>
      </c>
      <c r="D367" s="45" t="s">
        <v>837</v>
      </c>
      <c r="E367" s="45" t="s">
        <v>651</v>
      </c>
      <c r="F367" s="45" t="s">
        <v>478</v>
      </c>
    </row>
    <row r="368" spans="1:6" x14ac:dyDescent="0.35">
      <c r="A368" s="44">
        <v>7631566</v>
      </c>
      <c r="B368" s="44" t="s">
        <v>1116</v>
      </c>
      <c r="C368" s="44" t="s">
        <v>677</v>
      </c>
      <c r="D368" s="44" t="s">
        <v>898</v>
      </c>
      <c r="E368" s="44" t="s">
        <v>679</v>
      </c>
      <c r="F368" s="44" t="s">
        <v>479</v>
      </c>
    </row>
    <row r="369" spans="1:6" x14ac:dyDescent="0.35">
      <c r="A369" s="45">
        <v>84096251</v>
      </c>
      <c r="B369" s="45" t="s">
        <v>1191</v>
      </c>
      <c r="C369" s="45" t="s">
        <v>600</v>
      </c>
      <c r="D369" s="45" t="s">
        <v>997</v>
      </c>
      <c r="E369" s="45" t="s">
        <v>670</v>
      </c>
      <c r="F369" s="45" t="s">
        <v>480</v>
      </c>
    </row>
    <row r="370" spans="1:6" x14ac:dyDescent="0.35">
      <c r="A370" s="44">
        <v>1082873928</v>
      </c>
      <c r="B370" s="44" t="s">
        <v>865</v>
      </c>
      <c r="C370" s="44" t="s">
        <v>775</v>
      </c>
      <c r="D370" s="44" t="s">
        <v>739</v>
      </c>
      <c r="E370" s="44" t="s">
        <v>874</v>
      </c>
      <c r="F370" s="44" t="s">
        <v>481</v>
      </c>
    </row>
    <row r="371" spans="1:6" x14ac:dyDescent="0.35">
      <c r="A371" s="45">
        <v>1083569482</v>
      </c>
      <c r="B371" s="45" t="s">
        <v>632</v>
      </c>
      <c r="C371" s="45" t="s">
        <v>1192</v>
      </c>
      <c r="D371" s="45" t="s">
        <v>1193</v>
      </c>
      <c r="E371" s="45" t="s">
        <v>569</v>
      </c>
      <c r="F371" s="45" t="s">
        <v>482</v>
      </c>
    </row>
    <row r="372" spans="1:6" x14ac:dyDescent="0.35">
      <c r="A372" s="44">
        <v>12563740</v>
      </c>
      <c r="B372" s="44" t="s">
        <v>1194</v>
      </c>
      <c r="C372" s="44" t="s">
        <v>522</v>
      </c>
      <c r="D372" s="44" t="s">
        <v>1195</v>
      </c>
      <c r="E372" s="44" t="s">
        <v>628</v>
      </c>
      <c r="F372" s="44" t="s">
        <v>1428</v>
      </c>
    </row>
    <row r="373" spans="1:6" x14ac:dyDescent="0.35">
      <c r="A373" s="45">
        <v>1082958233</v>
      </c>
      <c r="B373" s="45" t="s">
        <v>1196</v>
      </c>
      <c r="C373" s="45" t="s">
        <v>1197</v>
      </c>
      <c r="D373" s="45" t="s">
        <v>1198</v>
      </c>
      <c r="E373" s="45" t="s">
        <v>1199</v>
      </c>
      <c r="F373" s="45" t="s">
        <v>483</v>
      </c>
    </row>
    <row r="374" spans="1:6" x14ac:dyDescent="0.35">
      <c r="A374" s="44">
        <v>1004347844</v>
      </c>
      <c r="B374" s="44" t="s">
        <v>1200</v>
      </c>
      <c r="C374" s="44" t="s">
        <v>1133</v>
      </c>
      <c r="D374" s="44" t="s">
        <v>1201</v>
      </c>
      <c r="E374" s="44" t="s">
        <v>569</v>
      </c>
      <c r="F374" s="44" t="s">
        <v>484</v>
      </c>
    </row>
    <row r="375" spans="1:6" x14ac:dyDescent="0.35">
      <c r="A375" s="45">
        <v>36694499</v>
      </c>
      <c r="B375" s="45" t="s">
        <v>1202</v>
      </c>
      <c r="C375" s="45" t="s">
        <v>812</v>
      </c>
      <c r="D375" s="45" t="s">
        <v>1203</v>
      </c>
      <c r="E375" s="45" t="s">
        <v>1204</v>
      </c>
      <c r="F375" s="45" t="s">
        <v>485</v>
      </c>
    </row>
    <row r="376" spans="1:6" x14ac:dyDescent="0.35">
      <c r="A376" s="44">
        <v>85380101</v>
      </c>
      <c r="B376" s="44" t="s">
        <v>1024</v>
      </c>
      <c r="C376" s="44" t="s">
        <v>727</v>
      </c>
      <c r="D376" s="44" t="s">
        <v>851</v>
      </c>
      <c r="E376" s="44" t="s">
        <v>679</v>
      </c>
      <c r="F376" s="44" t="s">
        <v>486</v>
      </c>
    </row>
    <row r="377" spans="1:6" x14ac:dyDescent="0.35">
      <c r="A377" s="47">
        <v>1082897538</v>
      </c>
      <c r="B377" s="45" t="s">
        <v>873</v>
      </c>
      <c r="C377" s="45" t="s">
        <v>635</v>
      </c>
      <c r="D377" s="45" t="s">
        <v>533</v>
      </c>
      <c r="E377" s="45" t="s">
        <v>854</v>
      </c>
      <c r="F377" s="45" t="s">
        <v>487</v>
      </c>
    </row>
    <row r="378" spans="1:6" x14ac:dyDescent="0.35">
      <c r="A378" s="44">
        <v>12555219</v>
      </c>
      <c r="B378" s="44" t="s">
        <v>880</v>
      </c>
      <c r="C378" s="44" t="s">
        <v>1205</v>
      </c>
      <c r="D378" s="44" t="s">
        <v>1206</v>
      </c>
      <c r="E378" s="44" t="s">
        <v>1207</v>
      </c>
      <c r="F378" s="44" t="s">
        <v>488</v>
      </c>
    </row>
    <row r="379" spans="1:6" x14ac:dyDescent="0.35">
      <c r="A379" s="45">
        <v>1065592580</v>
      </c>
      <c r="B379" s="45" t="s">
        <v>584</v>
      </c>
      <c r="C379" s="45" t="s">
        <v>584</v>
      </c>
      <c r="D379" s="45" t="s">
        <v>1208</v>
      </c>
      <c r="E379" s="45" t="s">
        <v>1007</v>
      </c>
      <c r="F379" s="45" t="s">
        <v>1429</v>
      </c>
    </row>
    <row r="380" spans="1:6" x14ac:dyDescent="0.35">
      <c r="A380" s="44">
        <v>84452512</v>
      </c>
      <c r="B380" s="44" t="s">
        <v>1209</v>
      </c>
      <c r="C380" s="44" t="s">
        <v>1210</v>
      </c>
      <c r="D380" s="44" t="s">
        <v>779</v>
      </c>
      <c r="E380" s="44" t="s">
        <v>654</v>
      </c>
      <c r="F380" s="44" t="s">
        <v>489</v>
      </c>
    </row>
    <row r="381" spans="1:6" x14ac:dyDescent="0.35">
      <c r="A381" s="45">
        <v>1082958734</v>
      </c>
      <c r="B381" s="45" t="s">
        <v>1211</v>
      </c>
      <c r="C381" s="45" t="s">
        <v>685</v>
      </c>
      <c r="D381" s="45" t="s">
        <v>552</v>
      </c>
      <c r="E381" s="45" t="s">
        <v>1207</v>
      </c>
      <c r="F381" s="45" t="s">
        <v>491</v>
      </c>
    </row>
    <row r="382" spans="1:6" x14ac:dyDescent="0.35">
      <c r="A382" s="44">
        <v>12559865</v>
      </c>
      <c r="B382" s="44" t="s">
        <v>530</v>
      </c>
      <c r="C382" s="44" t="s">
        <v>1212</v>
      </c>
      <c r="D382" s="44" t="s">
        <v>737</v>
      </c>
      <c r="E382" s="44" t="s">
        <v>945</v>
      </c>
      <c r="F382" s="44" t="s">
        <v>1430</v>
      </c>
    </row>
    <row r="383" spans="1:6" x14ac:dyDescent="0.35">
      <c r="A383" s="45">
        <v>1004345731</v>
      </c>
      <c r="B383" s="45" t="s">
        <v>781</v>
      </c>
      <c r="C383" s="45" t="s">
        <v>857</v>
      </c>
      <c r="D383" s="45" t="s">
        <v>598</v>
      </c>
      <c r="E383" s="45" t="s">
        <v>569</v>
      </c>
      <c r="F383" s="45" t="s">
        <v>492</v>
      </c>
    </row>
    <row r="384" spans="1:6" x14ac:dyDescent="0.35">
      <c r="A384" s="44">
        <v>1083558351</v>
      </c>
      <c r="B384" s="44" t="s">
        <v>1061</v>
      </c>
      <c r="C384" s="44" t="s">
        <v>685</v>
      </c>
      <c r="D384" s="44" t="s">
        <v>1195</v>
      </c>
      <c r="E384" s="44" t="s">
        <v>552</v>
      </c>
      <c r="F384" s="44" t="s">
        <v>1431</v>
      </c>
    </row>
    <row r="385" spans="1:6" x14ac:dyDescent="0.35">
      <c r="A385" s="45">
        <v>1047518040</v>
      </c>
      <c r="B385" s="45" t="s">
        <v>1213</v>
      </c>
      <c r="C385" s="45" t="s">
        <v>1214</v>
      </c>
      <c r="D385" s="45" t="s">
        <v>1215</v>
      </c>
      <c r="E385" s="45" t="s">
        <v>698</v>
      </c>
      <c r="F385" s="45" t="s">
        <v>1432</v>
      </c>
    </row>
    <row r="386" spans="1:6" x14ac:dyDescent="0.35">
      <c r="A386" s="44">
        <v>1082985081</v>
      </c>
      <c r="B386" s="44" t="s">
        <v>1216</v>
      </c>
      <c r="C386" s="44" t="s">
        <v>1217</v>
      </c>
      <c r="D386" s="44" t="s">
        <v>1195</v>
      </c>
      <c r="E386" s="44" t="s">
        <v>576</v>
      </c>
      <c r="F386" s="44" t="s">
        <v>1433</v>
      </c>
    </row>
    <row r="387" spans="1:6" x14ac:dyDescent="0.35">
      <c r="A387" s="45">
        <v>1082244877</v>
      </c>
      <c r="B387" s="45" t="s">
        <v>1097</v>
      </c>
      <c r="C387" s="45" t="s">
        <v>741</v>
      </c>
      <c r="D387" s="45" t="s">
        <v>1218</v>
      </c>
      <c r="E387" s="45" t="s">
        <v>525</v>
      </c>
      <c r="F387" s="45" t="s">
        <v>1434</v>
      </c>
    </row>
    <row r="388" spans="1:6" x14ac:dyDescent="0.35">
      <c r="A388" s="44">
        <v>7141035</v>
      </c>
      <c r="B388" s="44" t="s">
        <v>963</v>
      </c>
      <c r="C388" s="44" t="s">
        <v>522</v>
      </c>
      <c r="D388" s="44" t="s">
        <v>1219</v>
      </c>
      <c r="E388" s="44" t="s">
        <v>841</v>
      </c>
      <c r="F388" s="44" t="s">
        <v>1435</v>
      </c>
    </row>
    <row r="389" spans="1:6" x14ac:dyDescent="0.35">
      <c r="A389" s="45">
        <v>57293080</v>
      </c>
      <c r="B389" s="45" t="s">
        <v>1220</v>
      </c>
      <c r="C389" s="45" t="s">
        <v>622</v>
      </c>
      <c r="D389" s="45" t="s">
        <v>1221</v>
      </c>
      <c r="E389" s="45" t="s">
        <v>934</v>
      </c>
      <c r="F389" s="45" t="s">
        <v>1436</v>
      </c>
    </row>
    <row r="390" spans="1:6" x14ac:dyDescent="0.35">
      <c r="A390" s="44">
        <v>19618527</v>
      </c>
      <c r="B390" s="44" t="s">
        <v>1222</v>
      </c>
      <c r="C390" s="44" t="s">
        <v>1223</v>
      </c>
      <c r="D390" s="44" t="s">
        <v>1219</v>
      </c>
      <c r="E390" s="44" t="s">
        <v>755</v>
      </c>
      <c r="F390" s="44" t="s">
        <v>1437</v>
      </c>
    </row>
    <row r="391" spans="1:6" x14ac:dyDescent="0.35">
      <c r="A391" s="45">
        <v>1004346938</v>
      </c>
      <c r="B391" s="45" t="s">
        <v>1224</v>
      </c>
      <c r="C391" s="45" t="s">
        <v>1225</v>
      </c>
      <c r="D391" s="45" t="s">
        <v>1226</v>
      </c>
      <c r="E391" s="45" t="s">
        <v>654</v>
      </c>
      <c r="F391" s="45" t="s">
        <v>1334</v>
      </c>
    </row>
    <row r="392" spans="1:6" x14ac:dyDescent="0.35">
      <c r="A392" s="44">
        <v>7631114</v>
      </c>
      <c r="B392" s="44" t="s">
        <v>1227</v>
      </c>
      <c r="C392" s="44" t="s">
        <v>517</v>
      </c>
      <c r="D392" s="44" t="s">
        <v>1228</v>
      </c>
      <c r="E392" s="44" t="s">
        <v>537</v>
      </c>
      <c r="F392" s="44" t="s">
        <v>1335</v>
      </c>
    </row>
    <row r="393" spans="1:6" x14ac:dyDescent="0.35">
      <c r="A393" s="45">
        <v>85472876</v>
      </c>
      <c r="B393" s="45" t="s">
        <v>1229</v>
      </c>
      <c r="C393" s="45" t="s">
        <v>1230</v>
      </c>
      <c r="D393" s="45" t="s">
        <v>533</v>
      </c>
      <c r="E393" s="45" t="s">
        <v>1231</v>
      </c>
      <c r="F393" s="45" t="s">
        <v>1336</v>
      </c>
    </row>
    <row r="394" spans="1:6" x14ac:dyDescent="0.35">
      <c r="A394" s="44">
        <v>1083012393</v>
      </c>
      <c r="B394" s="44" t="s">
        <v>1232</v>
      </c>
      <c r="C394" s="44" t="s">
        <v>646</v>
      </c>
      <c r="D394" s="44" t="s">
        <v>1233</v>
      </c>
      <c r="E394" s="44" t="s">
        <v>816</v>
      </c>
      <c r="F394" s="44" t="s">
        <v>1337</v>
      </c>
    </row>
    <row r="395" spans="1:6" x14ac:dyDescent="0.35">
      <c r="A395" s="45">
        <v>7602166</v>
      </c>
      <c r="B395" s="45" t="s">
        <v>817</v>
      </c>
      <c r="C395" s="45" t="s">
        <v>1234</v>
      </c>
      <c r="D395" s="45" t="s">
        <v>552</v>
      </c>
      <c r="E395" s="45" t="s">
        <v>800</v>
      </c>
      <c r="F395" s="45" t="s">
        <v>1338</v>
      </c>
    </row>
    <row r="396" spans="1:6" x14ac:dyDescent="0.35">
      <c r="A396" s="44">
        <v>1082978201</v>
      </c>
      <c r="B396" s="44" t="s">
        <v>1235</v>
      </c>
      <c r="C396" s="44" t="s">
        <v>1236</v>
      </c>
      <c r="D396" s="44" t="s">
        <v>1237</v>
      </c>
      <c r="E396" s="44" t="s">
        <v>1238</v>
      </c>
      <c r="F396" s="44" t="s">
        <v>1339</v>
      </c>
    </row>
    <row r="397" spans="1:6" x14ac:dyDescent="0.35">
      <c r="A397" s="45">
        <v>1084729974</v>
      </c>
      <c r="B397" s="45" t="s">
        <v>1239</v>
      </c>
      <c r="C397" s="45" t="s">
        <v>799</v>
      </c>
      <c r="D397" s="45" t="s">
        <v>1240</v>
      </c>
      <c r="E397" s="45" t="s">
        <v>528</v>
      </c>
      <c r="F397" s="45" t="s">
        <v>1340</v>
      </c>
    </row>
    <row r="398" spans="1:6" x14ac:dyDescent="0.35">
      <c r="A398" s="44">
        <v>78759738</v>
      </c>
      <c r="B398" s="44" t="s">
        <v>1024</v>
      </c>
      <c r="C398" s="44" t="s">
        <v>870</v>
      </c>
      <c r="D398" s="44" t="s">
        <v>552</v>
      </c>
      <c r="E398" s="44" t="s">
        <v>670</v>
      </c>
      <c r="F398" s="44" t="s">
        <v>1341</v>
      </c>
    </row>
    <row r="399" spans="1:6" x14ac:dyDescent="0.35">
      <c r="A399" s="45">
        <v>1083032501</v>
      </c>
      <c r="B399" s="45" t="s">
        <v>612</v>
      </c>
      <c r="C399" s="45" t="s">
        <v>635</v>
      </c>
      <c r="D399" s="45" t="s">
        <v>1055</v>
      </c>
      <c r="E399" s="45" t="s">
        <v>595</v>
      </c>
      <c r="F399" s="45" t="s">
        <v>1342</v>
      </c>
    </row>
    <row r="400" spans="1:6" x14ac:dyDescent="0.35">
      <c r="A400" s="44">
        <v>85456040</v>
      </c>
      <c r="B400" s="44" t="s">
        <v>1163</v>
      </c>
      <c r="C400" s="44" t="s">
        <v>708</v>
      </c>
      <c r="D400" s="44" t="s">
        <v>1215</v>
      </c>
      <c r="E400" s="44" t="s">
        <v>525</v>
      </c>
      <c r="F400" s="44" t="s">
        <v>1343</v>
      </c>
    </row>
    <row r="401" spans="1:6" x14ac:dyDescent="0.35">
      <c r="A401" s="45">
        <v>85460188</v>
      </c>
      <c r="B401" s="45" t="s">
        <v>1241</v>
      </c>
      <c r="C401" s="45" t="s">
        <v>630</v>
      </c>
      <c r="D401" s="45" t="s">
        <v>916</v>
      </c>
      <c r="E401" s="45" t="s">
        <v>617</v>
      </c>
      <c r="F401" s="45" t="s">
        <v>1344</v>
      </c>
    </row>
    <row r="402" spans="1:6" x14ac:dyDescent="0.35">
      <c r="A402" s="44">
        <v>1082956846</v>
      </c>
      <c r="B402" s="44" t="s">
        <v>1242</v>
      </c>
      <c r="C402" s="44" t="s">
        <v>1147</v>
      </c>
      <c r="D402" s="44" t="s">
        <v>718</v>
      </c>
      <c r="E402" s="44" t="s">
        <v>755</v>
      </c>
      <c r="F402" s="44" t="s">
        <v>1345</v>
      </c>
    </row>
    <row r="403" spans="1:6" x14ac:dyDescent="0.35">
      <c r="A403" s="45">
        <v>1082887420</v>
      </c>
      <c r="B403" s="45" t="s">
        <v>708</v>
      </c>
      <c r="C403" s="45" t="s">
        <v>1130</v>
      </c>
      <c r="D403" s="45" t="s">
        <v>580</v>
      </c>
      <c r="E403" s="45" t="s">
        <v>654</v>
      </c>
      <c r="F403" s="45" t="s">
        <v>1346</v>
      </c>
    </row>
    <row r="404" spans="1:6" x14ac:dyDescent="0.35">
      <c r="A404" s="44">
        <v>1082866724</v>
      </c>
      <c r="B404" s="44" t="s">
        <v>1243</v>
      </c>
      <c r="C404" s="44" t="s">
        <v>1244</v>
      </c>
      <c r="D404" s="44" t="s">
        <v>1245</v>
      </c>
      <c r="E404" s="44" t="s">
        <v>617</v>
      </c>
      <c r="F404" s="44" t="s">
        <v>1347</v>
      </c>
    </row>
    <row r="405" spans="1:6" x14ac:dyDescent="0.35">
      <c r="A405" s="45">
        <v>91490785</v>
      </c>
      <c r="B405" s="45" t="s">
        <v>1246</v>
      </c>
      <c r="C405" s="45" t="s">
        <v>1247</v>
      </c>
      <c r="D405" s="45" t="s">
        <v>918</v>
      </c>
      <c r="E405" s="45"/>
      <c r="F405" s="45" t="s">
        <v>1348</v>
      </c>
    </row>
    <row r="406" spans="1:6" x14ac:dyDescent="0.35">
      <c r="A406" s="44">
        <v>1083463625</v>
      </c>
      <c r="B406" s="44" t="s">
        <v>1248</v>
      </c>
      <c r="C406" s="44" t="s">
        <v>715</v>
      </c>
      <c r="D406" s="44" t="s">
        <v>1249</v>
      </c>
      <c r="E406" s="44" t="s">
        <v>525</v>
      </c>
      <c r="F406" s="44" t="s">
        <v>1349</v>
      </c>
    </row>
    <row r="407" spans="1:6" x14ac:dyDescent="0.35">
      <c r="A407" s="45">
        <v>85451217</v>
      </c>
      <c r="B407" s="45" t="s">
        <v>1089</v>
      </c>
      <c r="C407" s="45" t="s">
        <v>1250</v>
      </c>
      <c r="D407" s="45" t="s">
        <v>1066</v>
      </c>
      <c r="E407" s="45"/>
      <c r="F407" s="45" t="s">
        <v>1350</v>
      </c>
    </row>
    <row r="408" spans="1:6" x14ac:dyDescent="0.35">
      <c r="A408" s="44">
        <v>1083014088</v>
      </c>
      <c r="B408" s="44" t="s">
        <v>637</v>
      </c>
      <c r="C408" s="44" t="s">
        <v>1251</v>
      </c>
      <c r="D408" s="44" t="s">
        <v>533</v>
      </c>
      <c r="E408" s="44" t="s">
        <v>914</v>
      </c>
      <c r="F408" s="44" t="s">
        <v>1351</v>
      </c>
    </row>
    <row r="409" spans="1:6" x14ac:dyDescent="0.35">
      <c r="A409" s="45">
        <v>85468704</v>
      </c>
      <c r="B409" s="45" t="s">
        <v>1252</v>
      </c>
      <c r="C409" s="45" t="s">
        <v>1253</v>
      </c>
      <c r="D409" s="45" t="s">
        <v>1254</v>
      </c>
      <c r="E409" s="45"/>
      <c r="F409" s="45" t="s">
        <v>1352</v>
      </c>
    </row>
    <row r="410" spans="1:6" x14ac:dyDescent="0.35">
      <c r="A410" s="44">
        <v>85465303</v>
      </c>
      <c r="B410" s="44" t="s">
        <v>637</v>
      </c>
      <c r="C410" s="44" t="s">
        <v>1255</v>
      </c>
      <c r="D410" s="44" t="s">
        <v>1256</v>
      </c>
      <c r="E410" s="44" t="s">
        <v>537</v>
      </c>
      <c r="F410" s="44" t="s">
        <v>1353</v>
      </c>
    </row>
    <row r="411" spans="1:6" x14ac:dyDescent="0.35">
      <c r="A411" s="45">
        <v>85461529</v>
      </c>
      <c r="B411" s="45" t="s">
        <v>592</v>
      </c>
      <c r="C411" s="45" t="s">
        <v>1205</v>
      </c>
      <c r="D411" s="45" t="s">
        <v>1257</v>
      </c>
      <c r="E411" s="45" t="s">
        <v>660</v>
      </c>
      <c r="F411" s="45" t="s">
        <v>1354</v>
      </c>
    </row>
    <row r="412" spans="1:6" x14ac:dyDescent="0.35">
      <c r="A412" s="44">
        <v>85472156</v>
      </c>
      <c r="B412" s="44" t="s">
        <v>1258</v>
      </c>
      <c r="C412" s="44" t="s">
        <v>1259</v>
      </c>
      <c r="D412" s="44" t="s">
        <v>1260</v>
      </c>
      <c r="E412" s="44" t="s">
        <v>569</v>
      </c>
      <c r="F412" s="44" t="s">
        <v>1355</v>
      </c>
    </row>
    <row r="413" spans="1:6" x14ac:dyDescent="0.35">
      <c r="A413" s="45">
        <v>36665870</v>
      </c>
      <c r="B413" s="45" t="s">
        <v>880</v>
      </c>
      <c r="C413" s="45" t="s">
        <v>1261</v>
      </c>
      <c r="D413" s="45" t="s">
        <v>1262</v>
      </c>
      <c r="E413" s="45" t="s">
        <v>608</v>
      </c>
      <c r="F413" s="45" t="s">
        <v>1356</v>
      </c>
    </row>
    <row r="414" spans="1:6" x14ac:dyDescent="0.35">
      <c r="A414" s="44">
        <v>45505835</v>
      </c>
      <c r="B414" s="44" t="s">
        <v>951</v>
      </c>
      <c r="C414" s="44" t="s">
        <v>841</v>
      </c>
      <c r="D414" s="44" t="s">
        <v>1263</v>
      </c>
      <c r="E414" s="44" t="s">
        <v>608</v>
      </c>
      <c r="F414" s="44" t="s">
        <v>1357</v>
      </c>
    </row>
    <row r="415" spans="1:6" x14ac:dyDescent="0.35">
      <c r="A415" s="45">
        <v>85152803</v>
      </c>
      <c r="B415" s="45" t="s">
        <v>1168</v>
      </c>
      <c r="C415" s="45" t="s">
        <v>574</v>
      </c>
      <c r="D415" s="45" t="s">
        <v>552</v>
      </c>
      <c r="E415" s="45" t="s">
        <v>679</v>
      </c>
      <c r="F415" s="45" t="s">
        <v>1358</v>
      </c>
    </row>
    <row r="416" spans="1:6" x14ac:dyDescent="0.35">
      <c r="A416" s="44">
        <v>1082955577</v>
      </c>
      <c r="B416" s="44" t="s">
        <v>886</v>
      </c>
      <c r="C416" s="44" t="s">
        <v>526</v>
      </c>
      <c r="D416" s="44" t="s">
        <v>1266</v>
      </c>
      <c r="E416" s="44" t="s">
        <v>978</v>
      </c>
      <c r="F416" s="44" t="s">
        <v>1359</v>
      </c>
    </row>
    <row r="417" spans="1:6" x14ac:dyDescent="0.35">
      <c r="A417" s="45">
        <v>93129198</v>
      </c>
      <c r="B417" s="45" t="s">
        <v>1267</v>
      </c>
      <c r="C417" s="45" t="s">
        <v>839</v>
      </c>
      <c r="D417" s="45" t="s">
        <v>1268</v>
      </c>
      <c r="E417" s="45" t="s">
        <v>885</v>
      </c>
      <c r="F417" s="45" t="s">
        <v>1360</v>
      </c>
    </row>
    <row r="418" spans="1:6" x14ac:dyDescent="0.35">
      <c r="A418" s="44">
        <v>1082848039</v>
      </c>
      <c r="B418" s="44" t="s">
        <v>612</v>
      </c>
      <c r="C418" s="44" t="s">
        <v>519</v>
      </c>
      <c r="D418" s="44" t="s">
        <v>1269</v>
      </c>
      <c r="E418" s="44" t="s">
        <v>595</v>
      </c>
      <c r="F418" s="44" t="s">
        <v>1361</v>
      </c>
    </row>
    <row r="419" spans="1:6" x14ac:dyDescent="0.35">
      <c r="A419" s="45">
        <v>72305744</v>
      </c>
      <c r="B419" s="45" t="s">
        <v>1012</v>
      </c>
      <c r="C419" s="45" t="s">
        <v>659</v>
      </c>
      <c r="D419" s="45" t="s">
        <v>1271</v>
      </c>
      <c r="E419" s="45" t="s">
        <v>923</v>
      </c>
      <c r="F419" s="45" t="s">
        <v>1362</v>
      </c>
    </row>
    <row r="420" spans="1:6" x14ac:dyDescent="0.35">
      <c r="A420" s="44">
        <v>19593098</v>
      </c>
      <c r="B420" s="44" t="s">
        <v>637</v>
      </c>
      <c r="C420" s="44" t="s">
        <v>1270</v>
      </c>
      <c r="D420" s="44" t="s">
        <v>1272</v>
      </c>
      <c r="E420" s="44" t="s">
        <v>537</v>
      </c>
      <c r="F420" s="44" t="s">
        <v>1363</v>
      </c>
    </row>
    <row r="421" spans="1:6" x14ac:dyDescent="0.35">
      <c r="A421" s="45">
        <v>1082857467</v>
      </c>
      <c r="B421" s="45" t="s">
        <v>803</v>
      </c>
      <c r="C421" s="45" t="s">
        <v>991</v>
      </c>
      <c r="D421" s="45" t="s">
        <v>666</v>
      </c>
      <c r="E421" s="45" t="s">
        <v>750</v>
      </c>
      <c r="F421" s="45" t="s">
        <v>1364</v>
      </c>
    </row>
    <row r="422" spans="1:6" x14ac:dyDescent="0.35">
      <c r="A422" s="44">
        <v>1016000681</v>
      </c>
      <c r="B422" s="44" t="s">
        <v>519</v>
      </c>
      <c r="C422" s="44" t="s">
        <v>1273</v>
      </c>
      <c r="D422" s="44" t="s">
        <v>1274</v>
      </c>
      <c r="E422" s="44" t="s">
        <v>1275</v>
      </c>
      <c r="F422" s="44" t="s">
        <v>1365</v>
      </c>
    </row>
    <row r="423" spans="1:6" x14ac:dyDescent="0.35">
      <c r="A423" s="45">
        <v>36720054</v>
      </c>
      <c r="B423" s="45" t="s">
        <v>1061</v>
      </c>
      <c r="C423" s="45" t="s">
        <v>577</v>
      </c>
      <c r="D423" s="45" t="s">
        <v>1059</v>
      </c>
      <c r="E423" s="45" t="s">
        <v>573</v>
      </c>
      <c r="F423" s="45" t="s">
        <v>1366</v>
      </c>
    </row>
    <row r="424" spans="1:6" x14ac:dyDescent="0.35">
      <c r="A424" s="44">
        <v>27024665</v>
      </c>
      <c r="B424" s="44" t="s">
        <v>1276</v>
      </c>
      <c r="C424" s="44" t="s">
        <v>632</v>
      </c>
      <c r="D424" s="44" t="s">
        <v>1277</v>
      </c>
      <c r="E424" s="44" t="s">
        <v>1278</v>
      </c>
      <c r="F424" s="44" t="s">
        <v>1367</v>
      </c>
    </row>
    <row r="425" spans="1:6" x14ac:dyDescent="0.35">
      <c r="A425" s="45">
        <v>36560076</v>
      </c>
      <c r="B425" s="45" t="s">
        <v>850</v>
      </c>
      <c r="C425" s="45" t="s">
        <v>1168</v>
      </c>
      <c r="D425" s="45" t="s">
        <v>1063</v>
      </c>
      <c r="E425" s="45" t="s">
        <v>1279</v>
      </c>
      <c r="F425" s="45" t="s">
        <v>1368</v>
      </c>
    </row>
    <row r="426" spans="1:6" x14ac:dyDescent="0.35">
      <c r="A426" s="44">
        <v>85463463</v>
      </c>
      <c r="B426" s="44" t="s">
        <v>897</v>
      </c>
      <c r="C426" s="44" t="s">
        <v>825</v>
      </c>
      <c r="D426" s="44" t="s">
        <v>1282</v>
      </c>
      <c r="E426" s="44" t="s">
        <v>854</v>
      </c>
      <c r="F426" s="44" t="s">
        <v>1369</v>
      </c>
    </row>
    <row r="427" spans="1:6" x14ac:dyDescent="0.35">
      <c r="A427" s="45">
        <v>1082861495</v>
      </c>
      <c r="B427" s="45" t="s">
        <v>600</v>
      </c>
      <c r="C427" s="45" t="s">
        <v>1157</v>
      </c>
      <c r="D427" s="45" t="s">
        <v>1206</v>
      </c>
      <c r="E427" s="45" t="s">
        <v>978</v>
      </c>
      <c r="F427" s="45" t="s">
        <v>1370</v>
      </c>
    </row>
    <row r="428" spans="1:6" x14ac:dyDescent="0.35">
      <c r="A428" s="44">
        <v>85155796</v>
      </c>
      <c r="B428" s="44" t="s">
        <v>730</v>
      </c>
      <c r="C428" s="44" t="s">
        <v>734</v>
      </c>
      <c r="D428" s="44" t="s">
        <v>1283</v>
      </c>
      <c r="E428" s="44" t="s">
        <v>679</v>
      </c>
      <c r="F428" s="44" t="s">
        <v>1371</v>
      </c>
    </row>
    <row r="429" spans="1:6" x14ac:dyDescent="0.35">
      <c r="A429" s="45">
        <v>7141804</v>
      </c>
      <c r="B429" s="45" t="s">
        <v>751</v>
      </c>
      <c r="C429" s="45" t="s">
        <v>612</v>
      </c>
      <c r="D429" s="45" t="s">
        <v>1284</v>
      </c>
      <c r="E429" s="45" t="s">
        <v>617</v>
      </c>
      <c r="F429" s="45" t="s">
        <v>1372</v>
      </c>
    </row>
    <row r="430" spans="1:6" x14ac:dyDescent="0.35">
      <c r="A430" s="44">
        <v>7141897</v>
      </c>
      <c r="B430" s="44" t="s">
        <v>646</v>
      </c>
      <c r="C430" s="44" t="s">
        <v>1147</v>
      </c>
      <c r="D430" s="44" t="s">
        <v>1285</v>
      </c>
      <c r="E430" s="44" t="s">
        <v>569</v>
      </c>
      <c r="F430" s="44" t="s">
        <v>1373</v>
      </c>
    </row>
    <row r="431" spans="1:6" x14ac:dyDescent="0.35">
      <c r="A431" s="45">
        <v>85473902</v>
      </c>
      <c r="B431" s="45" t="s">
        <v>1133</v>
      </c>
      <c r="C431" s="45" t="s">
        <v>519</v>
      </c>
      <c r="D431" s="45" t="s">
        <v>1260</v>
      </c>
      <c r="E431" s="45" t="s">
        <v>537</v>
      </c>
      <c r="F431" s="45" t="s">
        <v>1374</v>
      </c>
    </row>
    <row r="432" spans="1:6" x14ac:dyDescent="0.35">
      <c r="A432" s="44">
        <v>19598467</v>
      </c>
      <c r="B432" s="44" t="s">
        <v>1085</v>
      </c>
      <c r="C432" s="44" t="s">
        <v>621</v>
      </c>
      <c r="D432" s="44" t="s">
        <v>985</v>
      </c>
      <c r="E432" s="48" t="s">
        <v>755</v>
      </c>
      <c r="F432" s="44" t="s">
        <v>1375</v>
      </c>
    </row>
    <row r="433" spans="1:6" x14ac:dyDescent="0.35">
      <c r="A433" s="45">
        <v>7600851</v>
      </c>
      <c r="B433" s="45" t="s">
        <v>600</v>
      </c>
      <c r="C433" s="45" t="s">
        <v>861</v>
      </c>
      <c r="D433" s="45" t="s">
        <v>824</v>
      </c>
      <c r="E433" s="45" t="s">
        <v>521</v>
      </c>
      <c r="F433" s="45" t="s">
        <v>1376</v>
      </c>
    </row>
    <row r="434" spans="1:6" x14ac:dyDescent="0.35">
      <c r="A434" s="44">
        <v>1082970898</v>
      </c>
      <c r="B434" s="44" t="s">
        <v>649</v>
      </c>
      <c r="C434" s="44" t="s">
        <v>839</v>
      </c>
      <c r="D434" s="44" t="s">
        <v>1286</v>
      </c>
      <c r="E434" s="44" t="s">
        <v>1279</v>
      </c>
      <c r="F434" s="44" t="s">
        <v>1377</v>
      </c>
    </row>
    <row r="435" spans="1:6" x14ac:dyDescent="0.35">
      <c r="A435" s="45">
        <v>1004463384</v>
      </c>
      <c r="B435" s="45" t="s">
        <v>577</v>
      </c>
      <c r="C435" s="45" t="s">
        <v>1268</v>
      </c>
      <c r="D435" s="45" t="s">
        <v>1287</v>
      </c>
      <c r="E435" s="45" t="s">
        <v>654</v>
      </c>
      <c r="F435" s="45" t="s">
        <v>1378</v>
      </c>
    </row>
    <row r="436" spans="1:6" x14ac:dyDescent="0.35">
      <c r="A436" s="44">
        <v>8567676</v>
      </c>
      <c r="B436" s="44" t="s">
        <v>1288</v>
      </c>
      <c r="C436" s="44" t="s">
        <v>907</v>
      </c>
      <c r="D436" s="44" t="s">
        <v>824</v>
      </c>
      <c r="E436" s="44" t="s">
        <v>537</v>
      </c>
      <c r="F436" s="44" t="s">
        <v>1379</v>
      </c>
    </row>
    <row r="437" spans="1:6" x14ac:dyDescent="0.35">
      <c r="A437" s="45">
        <v>85372591</v>
      </c>
      <c r="B437" s="45" t="s">
        <v>612</v>
      </c>
      <c r="C437" s="45" t="s">
        <v>757</v>
      </c>
      <c r="D437" s="45" t="s">
        <v>1066</v>
      </c>
      <c r="E437" s="45" t="s">
        <v>537</v>
      </c>
      <c r="F437" s="45" t="s">
        <v>1380</v>
      </c>
    </row>
    <row r="438" spans="1:6" x14ac:dyDescent="0.35">
      <c r="A438" s="44">
        <v>1083048538</v>
      </c>
      <c r="B438" s="44" t="s">
        <v>841</v>
      </c>
      <c r="C438" s="44" t="s">
        <v>1289</v>
      </c>
      <c r="D438" s="44" t="s">
        <v>1290</v>
      </c>
      <c r="E438" s="44" t="s">
        <v>1291</v>
      </c>
      <c r="F438" s="44" t="s">
        <v>1381</v>
      </c>
    </row>
    <row r="439" spans="1:6" x14ac:dyDescent="0.35">
      <c r="A439" s="45">
        <v>7602944</v>
      </c>
      <c r="B439" s="45" t="s">
        <v>1292</v>
      </c>
      <c r="C439" s="45" t="s">
        <v>519</v>
      </c>
      <c r="D439" s="45" t="s">
        <v>841</v>
      </c>
      <c r="E439" s="45" t="s">
        <v>842</v>
      </c>
      <c r="F439" s="45" t="s">
        <v>1382</v>
      </c>
    </row>
    <row r="440" spans="1:6" x14ac:dyDescent="0.35">
      <c r="A440" s="44">
        <v>1082917656</v>
      </c>
      <c r="B440" s="44" t="s">
        <v>1293</v>
      </c>
      <c r="C440" s="44" t="s">
        <v>649</v>
      </c>
      <c r="D440" s="44" t="s">
        <v>1294</v>
      </c>
      <c r="E440" s="44" t="s">
        <v>525</v>
      </c>
      <c r="F440" s="44" t="s">
        <v>1383</v>
      </c>
    </row>
    <row r="441" spans="1:6" x14ac:dyDescent="0.35">
      <c r="A441" s="45">
        <v>1082964327</v>
      </c>
      <c r="B441" s="45" t="s">
        <v>1295</v>
      </c>
      <c r="C441" s="45" t="s">
        <v>606</v>
      </c>
      <c r="D441" s="45" t="s">
        <v>1296</v>
      </c>
      <c r="E441" s="45" t="s">
        <v>537</v>
      </c>
      <c r="F441" s="45" t="s">
        <v>1384</v>
      </c>
    </row>
    <row r="442" spans="1:6" x14ac:dyDescent="0.35">
      <c r="A442" s="44">
        <v>1004372522</v>
      </c>
      <c r="B442" s="44" t="s">
        <v>972</v>
      </c>
      <c r="C442" s="44" t="s">
        <v>1297</v>
      </c>
      <c r="D442" s="44" t="s">
        <v>1053</v>
      </c>
      <c r="E442" s="44" t="s">
        <v>698</v>
      </c>
      <c r="F442" s="44" t="s">
        <v>1385</v>
      </c>
    </row>
    <row r="443" spans="1:6" x14ac:dyDescent="0.35">
      <c r="A443" s="45">
        <v>1083040861</v>
      </c>
      <c r="B443" s="45" t="s">
        <v>1298</v>
      </c>
      <c r="C443" s="45" t="s">
        <v>858</v>
      </c>
      <c r="D443" s="45" t="s">
        <v>1299</v>
      </c>
      <c r="E443" s="45" t="s">
        <v>698</v>
      </c>
      <c r="F443" s="45" t="s">
        <v>1386</v>
      </c>
    </row>
    <row r="444" spans="1:6" x14ac:dyDescent="0.35">
      <c r="A444" s="44">
        <v>51616719</v>
      </c>
      <c r="B444" s="44" t="s">
        <v>727</v>
      </c>
      <c r="C444" s="44" t="s">
        <v>1300</v>
      </c>
      <c r="D444" s="44" t="s">
        <v>1301</v>
      </c>
      <c r="E444" s="44" t="s">
        <v>528</v>
      </c>
      <c r="F444" s="44" t="s">
        <v>1387</v>
      </c>
    </row>
    <row r="445" spans="1:6" x14ac:dyDescent="0.35">
      <c r="A445" s="45">
        <v>1082881440</v>
      </c>
      <c r="B445" s="45" t="s">
        <v>663</v>
      </c>
      <c r="C445" s="45" t="s">
        <v>983</v>
      </c>
      <c r="D445" s="45" t="s">
        <v>926</v>
      </c>
      <c r="E445" s="45" t="s">
        <v>755</v>
      </c>
      <c r="F445" s="45" t="s">
        <v>1388</v>
      </c>
    </row>
    <row r="446" spans="1:6" x14ac:dyDescent="0.35">
      <c r="A446" s="44">
        <v>1083029374</v>
      </c>
      <c r="B446" s="44" t="s">
        <v>897</v>
      </c>
      <c r="C446" s="44" t="s">
        <v>633</v>
      </c>
      <c r="D446" s="44" t="s">
        <v>749</v>
      </c>
      <c r="E446" s="44" t="s">
        <v>816</v>
      </c>
      <c r="F446" s="44" t="s">
        <v>1389</v>
      </c>
    </row>
    <row r="447" spans="1:6" x14ac:dyDescent="0.35">
      <c r="A447" s="45">
        <v>1082942734</v>
      </c>
      <c r="B447" s="45" t="s">
        <v>1302</v>
      </c>
      <c r="C447" s="45" t="s">
        <v>606</v>
      </c>
      <c r="D447" s="45" t="s">
        <v>1303</v>
      </c>
      <c r="E447" s="45" t="s">
        <v>1304</v>
      </c>
      <c r="F447" s="45" t="s">
        <v>1390</v>
      </c>
    </row>
    <row r="448" spans="1:6" x14ac:dyDescent="0.35">
      <c r="A448" s="44">
        <v>85476036</v>
      </c>
      <c r="B448" s="44" t="s">
        <v>1306</v>
      </c>
      <c r="C448" s="44" t="s">
        <v>861</v>
      </c>
      <c r="D448" s="44" t="s">
        <v>997</v>
      </c>
      <c r="E448" s="44" t="s">
        <v>698</v>
      </c>
      <c r="F448" s="44" t="s">
        <v>1391</v>
      </c>
    </row>
    <row r="449" spans="1:6" x14ac:dyDescent="0.35">
      <c r="A449" s="45">
        <v>1082880414</v>
      </c>
      <c r="B449" s="45" t="s">
        <v>1307</v>
      </c>
      <c r="C449" s="45" t="s">
        <v>748</v>
      </c>
      <c r="D449" s="45" t="s">
        <v>698</v>
      </c>
      <c r="E449" s="45" t="s">
        <v>548</v>
      </c>
      <c r="F449" s="45" t="s">
        <v>1392</v>
      </c>
    </row>
    <row r="450" spans="1:6" x14ac:dyDescent="0.35">
      <c r="A450" s="46">
        <v>1082973145</v>
      </c>
      <c r="B450" s="44" t="s">
        <v>813</v>
      </c>
      <c r="C450" s="44" t="s">
        <v>1308</v>
      </c>
      <c r="D450" s="44" t="s">
        <v>1309</v>
      </c>
      <c r="E450" s="44" t="s">
        <v>573</v>
      </c>
      <c r="F450" s="44" t="s">
        <v>1393</v>
      </c>
    </row>
    <row r="451" spans="1:6" x14ac:dyDescent="0.35">
      <c r="A451" s="45">
        <v>8339229</v>
      </c>
      <c r="B451" s="45" t="s">
        <v>1009</v>
      </c>
      <c r="C451" s="45" t="s">
        <v>813</v>
      </c>
      <c r="D451" s="45" t="s">
        <v>753</v>
      </c>
      <c r="E451" s="49" t="s">
        <v>537</v>
      </c>
      <c r="F451" s="45" t="s">
        <v>1394</v>
      </c>
    </row>
    <row r="452" spans="1:6" x14ac:dyDescent="0.35">
      <c r="A452" s="44">
        <v>52196785</v>
      </c>
      <c r="B452" s="44" t="s">
        <v>592</v>
      </c>
      <c r="C452" s="44" t="s">
        <v>1310</v>
      </c>
      <c r="D452" s="44" t="s">
        <v>1311</v>
      </c>
      <c r="E452" s="50" t="s">
        <v>562</v>
      </c>
      <c r="F452" s="44" t="s">
        <v>1395</v>
      </c>
    </row>
    <row r="453" spans="1:6" x14ac:dyDescent="0.35">
      <c r="A453" s="45">
        <v>31790686</v>
      </c>
      <c r="B453" s="45" t="s">
        <v>584</v>
      </c>
      <c r="C453" s="45" t="s">
        <v>1280</v>
      </c>
      <c r="D453" s="45" t="s">
        <v>1119</v>
      </c>
      <c r="E453" s="49" t="s">
        <v>1281</v>
      </c>
      <c r="F453" s="45" t="s">
        <v>1396</v>
      </c>
    </row>
    <row r="454" spans="1:6" x14ac:dyDescent="0.35">
      <c r="A454" s="44">
        <v>30665190</v>
      </c>
      <c r="B454" s="44" t="s">
        <v>983</v>
      </c>
      <c r="C454" s="44" t="s">
        <v>958</v>
      </c>
      <c r="D454" s="44" t="s">
        <v>1264</v>
      </c>
      <c r="E454" s="50" t="s">
        <v>1265</v>
      </c>
      <c r="F454" s="44" t="s">
        <v>1397</v>
      </c>
    </row>
    <row r="455" spans="1:6" x14ac:dyDescent="0.35">
      <c r="A455" s="45">
        <v>80819860</v>
      </c>
      <c r="B455" s="45" t="s">
        <v>584</v>
      </c>
      <c r="C455" s="45" t="s">
        <v>730</v>
      </c>
      <c r="D455" s="45" t="s">
        <v>698</v>
      </c>
      <c r="E455" s="49" t="s">
        <v>824</v>
      </c>
      <c r="F455" s="45" t="s">
        <v>1398</v>
      </c>
    </row>
    <row r="456" spans="1:6" x14ac:dyDescent="0.35">
      <c r="A456" s="44">
        <v>1083021940</v>
      </c>
      <c r="B456" s="44" t="s">
        <v>1312</v>
      </c>
      <c r="C456" s="44" t="s">
        <v>814</v>
      </c>
      <c r="D456" s="44" t="s">
        <v>815</v>
      </c>
      <c r="E456" s="50" t="s">
        <v>816</v>
      </c>
      <c r="F456" s="44" t="s">
        <v>1399</v>
      </c>
    </row>
    <row r="457" spans="1:6" x14ac:dyDescent="0.35">
      <c r="A457" s="45">
        <v>1082886836</v>
      </c>
      <c r="B457" s="45" t="s">
        <v>527</v>
      </c>
      <c r="C457" s="45" t="s">
        <v>1313</v>
      </c>
      <c r="D457" s="45" t="s">
        <v>1314</v>
      </c>
      <c r="E457" s="49" t="s">
        <v>1122</v>
      </c>
      <c r="F457" s="45" t="s">
        <v>1400</v>
      </c>
    </row>
    <row r="458" spans="1:6" x14ac:dyDescent="0.35">
      <c r="A458" s="44">
        <v>1083047003</v>
      </c>
      <c r="B458" s="44" t="s">
        <v>983</v>
      </c>
      <c r="C458" s="44" t="s">
        <v>1315</v>
      </c>
      <c r="D458" s="50" t="s">
        <v>1316</v>
      </c>
      <c r="E458" s="50" t="s">
        <v>651</v>
      </c>
      <c r="F458" s="44" t="s">
        <v>1401</v>
      </c>
    </row>
    <row r="459" spans="1:6" x14ac:dyDescent="0.35">
      <c r="A459" s="45">
        <v>1083034828</v>
      </c>
      <c r="B459" s="45" t="s">
        <v>606</v>
      </c>
      <c r="C459" s="45" t="s">
        <v>861</v>
      </c>
      <c r="D459" s="49" t="s">
        <v>1010</v>
      </c>
      <c r="E459" s="49" t="s">
        <v>1140</v>
      </c>
      <c r="F459" s="45" t="s">
        <v>1402</v>
      </c>
    </row>
    <row r="460" spans="1:6" x14ac:dyDescent="0.35">
      <c r="A460" s="44">
        <v>1083037957</v>
      </c>
      <c r="B460" s="44" t="s">
        <v>1317</v>
      </c>
      <c r="C460" s="44" t="s">
        <v>1164</v>
      </c>
      <c r="D460" s="50" t="s">
        <v>1318</v>
      </c>
      <c r="E460" s="50" t="s">
        <v>1319</v>
      </c>
      <c r="F460" s="44" t="s">
        <v>1403</v>
      </c>
    </row>
    <row r="461" spans="1:6" x14ac:dyDescent="0.35">
      <c r="A461" s="45">
        <v>1083031609</v>
      </c>
      <c r="B461" s="45" t="s">
        <v>530</v>
      </c>
      <c r="C461" s="45" t="s">
        <v>983</v>
      </c>
      <c r="D461" s="49" t="s">
        <v>1320</v>
      </c>
      <c r="E461" s="49" t="s">
        <v>1096</v>
      </c>
      <c r="F461" s="45" t="s">
        <v>1404</v>
      </c>
    </row>
    <row r="462" spans="1:6" x14ac:dyDescent="0.35">
      <c r="A462" s="44">
        <v>1082408344</v>
      </c>
      <c r="B462" s="44" t="s">
        <v>1321</v>
      </c>
      <c r="C462" s="44" t="s">
        <v>626</v>
      </c>
      <c r="D462" s="50" t="s">
        <v>536</v>
      </c>
      <c r="E462" s="50" t="s">
        <v>1109</v>
      </c>
      <c r="F462" s="44" t="s">
        <v>1405</v>
      </c>
    </row>
    <row r="463" spans="1:6" x14ac:dyDescent="0.35">
      <c r="A463" s="45">
        <v>1081807482</v>
      </c>
      <c r="B463" s="45" t="s">
        <v>612</v>
      </c>
      <c r="C463" s="45" t="s">
        <v>1322</v>
      </c>
      <c r="D463" s="49" t="s">
        <v>771</v>
      </c>
      <c r="E463" s="49"/>
      <c r="F463" s="45" t="s">
        <v>1406</v>
      </c>
    </row>
    <row r="464" spans="1:6" x14ac:dyDescent="0.35">
      <c r="A464" s="44">
        <v>85153549</v>
      </c>
      <c r="B464" s="44" t="s">
        <v>812</v>
      </c>
      <c r="C464" s="44" t="s">
        <v>1323</v>
      </c>
      <c r="D464" s="50" t="s">
        <v>1324</v>
      </c>
      <c r="E464" s="50" t="s">
        <v>1325</v>
      </c>
      <c r="F464" s="44" t="s">
        <v>1407</v>
      </c>
    </row>
    <row r="465" spans="1:6" x14ac:dyDescent="0.35">
      <c r="A465" s="45">
        <v>1082849195</v>
      </c>
      <c r="B465" s="45" t="s">
        <v>582</v>
      </c>
      <c r="C465" s="45" t="s">
        <v>983</v>
      </c>
      <c r="D465" s="49" t="s">
        <v>1326</v>
      </c>
      <c r="E465" s="49" t="s">
        <v>569</v>
      </c>
      <c r="F465" s="45" t="s">
        <v>1408</v>
      </c>
    </row>
    <row r="466" spans="1:6" x14ac:dyDescent="0.35">
      <c r="A466" s="44">
        <v>1004354347</v>
      </c>
      <c r="B466" s="44" t="s">
        <v>1327</v>
      </c>
      <c r="C466" s="44" t="s">
        <v>559</v>
      </c>
      <c r="D466" s="50" t="s">
        <v>547</v>
      </c>
      <c r="E466" s="50" t="s">
        <v>1066</v>
      </c>
      <c r="F466" s="44" t="s">
        <v>1409</v>
      </c>
    </row>
    <row r="467" spans="1:6" x14ac:dyDescent="0.35">
      <c r="A467" s="45">
        <v>1082967283</v>
      </c>
      <c r="B467" s="45" t="s">
        <v>852</v>
      </c>
      <c r="C467" s="45" t="s">
        <v>601</v>
      </c>
      <c r="D467" s="49" t="s">
        <v>1328</v>
      </c>
      <c r="E467" s="49" t="s">
        <v>529</v>
      </c>
      <c r="F467" s="45" t="s">
        <v>1410</v>
      </c>
    </row>
    <row r="468" spans="1:6" x14ac:dyDescent="0.35">
      <c r="A468" s="44">
        <v>1065660365</v>
      </c>
      <c r="B468" s="44" t="s">
        <v>1329</v>
      </c>
      <c r="C468" s="44" t="s">
        <v>1227</v>
      </c>
      <c r="D468" s="50" t="s">
        <v>1330</v>
      </c>
      <c r="E468" s="50" t="s">
        <v>788</v>
      </c>
      <c r="F468" s="44" t="s">
        <v>1411</v>
      </c>
    </row>
    <row r="469" spans="1:6" x14ac:dyDescent="0.35">
      <c r="A469" s="45">
        <v>91494599</v>
      </c>
      <c r="B469" s="45" t="s">
        <v>519</v>
      </c>
      <c r="C469" s="45" t="s">
        <v>612</v>
      </c>
      <c r="D469" s="49" t="s">
        <v>824</v>
      </c>
      <c r="E469" s="49" t="s">
        <v>537</v>
      </c>
      <c r="F469" s="45" t="s">
        <v>233</v>
      </c>
    </row>
    <row r="470" spans="1:6" x14ac:dyDescent="0.35">
      <c r="A470" s="44">
        <v>1082843487</v>
      </c>
      <c r="B470" s="44" t="s">
        <v>1331</v>
      </c>
      <c r="C470" s="44" t="s">
        <v>1332</v>
      </c>
      <c r="D470" s="50" t="s">
        <v>1333</v>
      </c>
      <c r="E470" s="50" t="s">
        <v>573</v>
      </c>
      <c r="F470" s="44" t="s">
        <v>1412</v>
      </c>
    </row>
    <row r="471" spans="1:6" x14ac:dyDescent="0.35">
      <c r="A471" s="45">
        <v>85260881</v>
      </c>
      <c r="B471" s="45" t="s">
        <v>519</v>
      </c>
      <c r="C471" s="45" t="s">
        <v>1413</v>
      </c>
      <c r="D471" s="49" t="s">
        <v>1414</v>
      </c>
      <c r="E471" s="49" t="s">
        <v>616</v>
      </c>
      <c r="F471" s="45" t="s">
        <v>1415</v>
      </c>
    </row>
    <row r="472" spans="1:6" x14ac:dyDescent="0.35">
      <c r="A472" s="44">
        <v>85472810</v>
      </c>
      <c r="B472" s="44" t="s">
        <v>785</v>
      </c>
      <c r="C472" s="44" t="s">
        <v>1416</v>
      </c>
      <c r="D472" s="50" t="s">
        <v>673</v>
      </c>
      <c r="E472" s="50" t="s">
        <v>569</v>
      </c>
      <c r="F472" s="44" t="s">
        <v>1417</v>
      </c>
    </row>
    <row r="473" spans="1:6" x14ac:dyDescent="0.35">
      <c r="A473" s="45">
        <v>1004354042</v>
      </c>
      <c r="B473" s="45" t="s">
        <v>1167</v>
      </c>
      <c r="C473" s="45" t="s">
        <v>1418</v>
      </c>
      <c r="D473" s="49" t="s">
        <v>1171</v>
      </c>
      <c r="E473" s="49" t="s">
        <v>854</v>
      </c>
      <c r="F473" s="45" t="s">
        <v>1419</v>
      </c>
    </row>
    <row r="474" spans="1:6" x14ac:dyDescent="0.35">
      <c r="A474" s="44">
        <v>1082933842</v>
      </c>
      <c r="B474" s="44" t="s">
        <v>1420</v>
      </c>
      <c r="C474" s="44" t="s">
        <v>663</v>
      </c>
      <c r="D474" s="50" t="s">
        <v>1421</v>
      </c>
      <c r="E474" s="50" t="s">
        <v>608</v>
      </c>
      <c r="F474" s="44" t="s">
        <v>1422</v>
      </c>
    </row>
    <row r="475" spans="1:6" x14ac:dyDescent="0.35">
      <c r="A475" s="45">
        <v>39318178</v>
      </c>
      <c r="B475" s="45" t="s">
        <v>813</v>
      </c>
      <c r="C475" s="45" t="s">
        <v>1423</v>
      </c>
      <c r="D475" s="49" t="s">
        <v>1424</v>
      </c>
      <c r="E475" s="49" t="s">
        <v>750</v>
      </c>
      <c r="F475" s="45" t="s">
        <v>1425</v>
      </c>
    </row>
    <row r="476" spans="1:6" x14ac:dyDescent="0.35">
      <c r="A476" s="44">
        <v>8705484</v>
      </c>
      <c r="B476" s="44" t="s">
        <v>637</v>
      </c>
      <c r="C476" s="44" t="s">
        <v>612</v>
      </c>
      <c r="D476" s="50" t="s">
        <v>930</v>
      </c>
      <c r="E476" s="50" t="s">
        <v>804</v>
      </c>
      <c r="F476" s="44" t="s">
        <v>1438</v>
      </c>
    </row>
    <row r="477" spans="1:6" x14ac:dyDescent="0.35">
      <c r="A477" s="45">
        <v>5822126</v>
      </c>
      <c r="B477" s="45" t="s">
        <v>663</v>
      </c>
      <c r="C477" s="45" t="s">
        <v>1127</v>
      </c>
      <c r="D477" s="49" t="s">
        <v>1439</v>
      </c>
      <c r="E477" s="49" t="s">
        <v>913</v>
      </c>
      <c r="F477" s="45" t="s">
        <v>1440</v>
      </c>
    </row>
    <row r="478" spans="1:6" x14ac:dyDescent="0.35">
      <c r="A478" s="44">
        <v>84452562</v>
      </c>
      <c r="B478" s="44" t="s">
        <v>1441</v>
      </c>
      <c r="C478" s="44" t="s">
        <v>592</v>
      </c>
      <c r="D478" s="50" t="s">
        <v>890</v>
      </c>
      <c r="E478" s="50" t="s">
        <v>913</v>
      </c>
      <c r="F478" s="44" t="s">
        <v>1442</v>
      </c>
    </row>
    <row r="479" spans="1:6" x14ac:dyDescent="0.35">
      <c r="A479" s="45">
        <v>1123416216</v>
      </c>
      <c r="B479" s="45" t="s">
        <v>1443</v>
      </c>
      <c r="C479" s="45" t="s">
        <v>592</v>
      </c>
      <c r="D479" s="49" t="s">
        <v>916</v>
      </c>
      <c r="E479" s="49" t="s">
        <v>698</v>
      </c>
      <c r="F479" s="45" t="s">
        <v>1444</v>
      </c>
    </row>
    <row r="480" spans="1:6" x14ac:dyDescent="0.35">
      <c r="A480" s="44">
        <v>1082065385</v>
      </c>
      <c r="B480" s="44" t="s">
        <v>799</v>
      </c>
      <c r="C480" s="44" t="s">
        <v>1445</v>
      </c>
      <c r="D480" s="44" t="s">
        <v>617</v>
      </c>
      <c r="E480" s="44" t="s">
        <v>854</v>
      </c>
      <c r="F480" s="44" t="s">
        <v>1446</v>
      </c>
    </row>
    <row r="481" spans="1:6" x14ac:dyDescent="0.35">
      <c r="A481" s="45">
        <v>1083457651</v>
      </c>
      <c r="B481" s="45" t="s">
        <v>1447</v>
      </c>
      <c r="C481" s="45" t="s">
        <v>1448</v>
      </c>
      <c r="D481" s="45" t="s">
        <v>1449</v>
      </c>
      <c r="E481" s="45" t="s">
        <v>595</v>
      </c>
      <c r="F481" s="45" t="s">
        <v>1450</v>
      </c>
    </row>
    <row r="482" spans="1:6" x14ac:dyDescent="0.35">
      <c r="A482" s="44">
        <v>1082911260</v>
      </c>
      <c r="B482" s="44" t="s">
        <v>632</v>
      </c>
      <c r="C482" s="44" t="s">
        <v>612</v>
      </c>
      <c r="D482" s="44" t="s">
        <v>533</v>
      </c>
      <c r="E482" s="44" t="s">
        <v>854</v>
      </c>
      <c r="F482" s="44" t="s">
        <v>1451</v>
      </c>
    </row>
    <row r="483" spans="1:6" x14ac:dyDescent="0.35">
      <c r="A483" s="45">
        <v>1083030669</v>
      </c>
      <c r="B483" s="45" t="s">
        <v>638</v>
      </c>
      <c r="C483" s="45" t="s">
        <v>983</v>
      </c>
      <c r="D483" s="45" t="s">
        <v>1161</v>
      </c>
      <c r="E483" s="45" t="s">
        <v>816</v>
      </c>
      <c r="F483" s="45" t="s">
        <v>1452</v>
      </c>
    </row>
    <row r="484" spans="1:6" x14ac:dyDescent="0.35">
      <c r="A484" s="44">
        <v>57445521</v>
      </c>
      <c r="B484" s="44" t="s">
        <v>1453</v>
      </c>
      <c r="C484" s="44" t="s">
        <v>852</v>
      </c>
      <c r="D484" s="44" t="s">
        <v>1237</v>
      </c>
      <c r="E484" s="44" t="s">
        <v>558</v>
      </c>
      <c r="F484" s="44" t="s">
        <v>1454</v>
      </c>
    </row>
    <row r="485" spans="1:6" x14ac:dyDescent="0.35">
      <c r="A485" s="45">
        <v>1004474704</v>
      </c>
      <c r="B485" s="45" t="s">
        <v>641</v>
      </c>
      <c r="C485" s="45" t="s">
        <v>674</v>
      </c>
      <c r="D485" s="45" t="s">
        <v>1455</v>
      </c>
      <c r="E485" s="45" t="s">
        <v>1456</v>
      </c>
      <c r="F485" s="45" t="s">
        <v>1457</v>
      </c>
    </row>
    <row r="486" spans="1:6" x14ac:dyDescent="0.35">
      <c r="A486" s="44">
        <v>1082894735</v>
      </c>
      <c r="B486" s="44" t="s">
        <v>1458</v>
      </c>
      <c r="C486" s="44" t="s">
        <v>1459</v>
      </c>
      <c r="D486" s="44" t="s">
        <v>837</v>
      </c>
      <c r="E486" s="44" t="s">
        <v>854</v>
      </c>
      <c r="F486" s="44" t="s">
        <v>1460</v>
      </c>
    </row>
    <row r="487" spans="1:6" x14ac:dyDescent="0.35">
      <c r="A487" s="44">
        <v>85460479</v>
      </c>
      <c r="B487" s="44" t="s">
        <v>1012</v>
      </c>
      <c r="C487" s="44" t="s">
        <v>757</v>
      </c>
      <c r="D487" s="50" t="s">
        <v>1461</v>
      </c>
      <c r="E487" s="50" t="s">
        <v>537</v>
      </c>
      <c r="F487" s="44" t="s">
        <v>1462</v>
      </c>
    </row>
    <row r="488" spans="1:6" x14ac:dyDescent="0.35">
      <c r="A488" s="45">
        <v>85469500</v>
      </c>
      <c r="B488" s="45" t="s">
        <v>643</v>
      </c>
      <c r="C488" s="45" t="s">
        <v>784</v>
      </c>
      <c r="D488" s="49" t="s">
        <v>898</v>
      </c>
      <c r="E488" s="49" t="s">
        <v>913</v>
      </c>
      <c r="F488" s="45" t="s">
        <v>1463</v>
      </c>
    </row>
    <row r="489" spans="1:6" x14ac:dyDescent="0.35">
      <c r="A489" s="44"/>
      <c r="B489" s="44"/>
      <c r="C489" s="44"/>
      <c r="D489" s="50"/>
      <c r="E489" s="50"/>
      <c r="F489" s="44"/>
    </row>
    <row r="490" spans="1:6" x14ac:dyDescent="0.35">
      <c r="A490" s="45"/>
      <c r="B490" s="45"/>
      <c r="C490" s="45"/>
      <c r="D490" s="49"/>
      <c r="E490" s="49"/>
      <c r="F490" s="45"/>
    </row>
    <row r="491" spans="1:6" x14ac:dyDescent="0.35">
      <c r="A491" s="44"/>
      <c r="B491" s="44"/>
      <c r="C491" s="44"/>
      <c r="D491" s="50"/>
      <c r="E491" s="50"/>
      <c r="F491" s="44"/>
    </row>
    <row r="492" spans="1:6" x14ac:dyDescent="0.35">
      <c r="A492" s="45"/>
      <c r="B492" s="45"/>
      <c r="C492" s="45"/>
      <c r="D492" s="49"/>
      <c r="E492" s="49"/>
      <c r="F492" s="45"/>
    </row>
    <row r="493" spans="1:6" x14ac:dyDescent="0.35">
      <c r="A493" s="44"/>
      <c r="B493" s="44"/>
      <c r="C493" s="44"/>
      <c r="D493" s="44"/>
      <c r="E493" s="44"/>
      <c r="F493" s="44"/>
    </row>
    <row r="494" spans="1:6" x14ac:dyDescent="0.35">
      <c r="A494" s="45"/>
      <c r="B494" s="45"/>
      <c r="C494" s="45"/>
      <c r="D494" s="45"/>
      <c r="E494" s="45"/>
      <c r="F494" s="45"/>
    </row>
    <row r="495" spans="1:6" x14ac:dyDescent="0.35">
      <c r="A495" s="44"/>
      <c r="B495" s="44"/>
      <c r="C495" s="44"/>
      <c r="D495" s="44"/>
      <c r="E495" s="44"/>
      <c r="F495" s="44"/>
    </row>
    <row r="496" spans="1:6" x14ac:dyDescent="0.35">
      <c r="A496" s="45"/>
      <c r="B496" s="45"/>
      <c r="C496" s="45"/>
      <c r="D496" s="45"/>
      <c r="E496" s="45"/>
      <c r="F496" s="45"/>
    </row>
    <row r="497" spans="1:6" x14ac:dyDescent="0.35">
      <c r="A497" s="44"/>
      <c r="B497" s="44"/>
      <c r="C497" s="44"/>
      <c r="D497" s="44"/>
      <c r="E497" s="44"/>
      <c r="F497" s="44"/>
    </row>
  </sheetData>
  <autoFilter ref="A1:H490" xr:uid="{00000000-0009-0000-0000-000000000000}"/>
  <conditionalFormatting sqref="A2:A497">
    <cfRule type="duplicateValues" dxfId="6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pageSetUpPr fitToPage="1"/>
  </sheetPr>
  <dimension ref="B1:AK44"/>
  <sheetViews>
    <sheetView showGridLines="0" tabSelected="1" zoomScaleNormal="100" workbookViewId="0">
      <pane xSplit="3" ySplit="6" topLeftCell="D40" activePane="bottomRight" state="frozen"/>
      <selection pane="topRight" activeCell="H1" sqref="H1"/>
      <selection pane="bottomLeft" activeCell="A7" sqref="A7"/>
      <selection pane="bottomRight" activeCell="C42" sqref="C42"/>
    </sheetView>
  </sheetViews>
  <sheetFormatPr baseColWidth="10" defaultColWidth="11.453125" defaultRowHeight="14.5" x14ac:dyDescent="0.35"/>
  <cols>
    <col min="1" max="1" width="9.453125" style="19" customWidth="1"/>
    <col min="2" max="2" width="17.453125" style="19" customWidth="1"/>
    <col min="3" max="3" width="41" style="19" bestFit="1" customWidth="1"/>
    <col min="4" max="5" width="6.26953125" style="20" customWidth="1"/>
    <col min="6" max="6" width="6.7265625" style="20" bestFit="1" customWidth="1"/>
    <col min="7" max="8" width="6.26953125" style="20" bestFit="1" customWidth="1"/>
    <col min="9" max="14" width="6.26953125" style="20" customWidth="1"/>
    <col min="15" max="22" width="6.54296875" style="20" bestFit="1" customWidth="1"/>
    <col min="23" max="36" width="6.26953125" style="20" customWidth="1"/>
    <col min="37" max="16384" width="11.453125" style="19"/>
  </cols>
  <sheetData>
    <row r="1" spans="2:37" s="21" customFormat="1" x14ac:dyDescent="0.35"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</row>
    <row r="2" spans="2:37" s="21" customFormat="1" ht="25.5" customHeight="1" x14ac:dyDescent="0.35">
      <c r="B2" s="76" t="s">
        <v>1476</v>
      </c>
      <c r="C2" s="78" t="s">
        <v>1475</v>
      </c>
      <c r="D2" s="77" t="s">
        <v>2</v>
      </c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77"/>
      <c r="AA2" s="41"/>
      <c r="AB2" s="41"/>
      <c r="AC2" s="41"/>
      <c r="AD2" s="41"/>
      <c r="AE2" s="41"/>
      <c r="AF2" s="41"/>
      <c r="AG2" s="41"/>
      <c r="AH2" s="41"/>
      <c r="AI2" s="41"/>
      <c r="AJ2" s="41"/>
    </row>
    <row r="3" spans="2:37" s="30" customFormat="1" x14ac:dyDescent="0.35">
      <c r="B3" s="76" t="s">
        <v>1474</v>
      </c>
      <c r="C3" s="79"/>
      <c r="D3" s="75" t="str">
        <f>VLOOKUP(D4,'BD Matriz'!$G$3:$H$9,2,FALSE)</f>
        <v>V</v>
      </c>
      <c r="E3" s="38" t="str">
        <f>VLOOKUP(E4,'BD Matriz'!$G$3:$H$9,2,FALSE)</f>
        <v>S</v>
      </c>
      <c r="F3" s="38" t="str">
        <f>VLOOKUP(F4,'BD Matriz'!$G$3:$H$9,2,FALSE)</f>
        <v>D</v>
      </c>
      <c r="G3" s="38" t="str">
        <f>VLOOKUP(G4,'BD Matriz'!$G$3:$H$9,2,FALSE)</f>
        <v>L</v>
      </c>
      <c r="H3" s="38" t="str">
        <f>VLOOKUP(H4,'BD Matriz'!$G$3:$H$9,2,FALSE)</f>
        <v>M</v>
      </c>
      <c r="I3" s="38" t="str">
        <f>VLOOKUP(I4,'BD Matriz'!$G$3:$H$9,2,FALSE)</f>
        <v>M</v>
      </c>
      <c r="J3" s="38" t="str">
        <f>VLOOKUP(J4,'BD Matriz'!$G$3:$H$9,2,FALSE)</f>
        <v>J</v>
      </c>
      <c r="K3" s="38" t="str">
        <f>VLOOKUP(K4,'BD Matriz'!$G$3:$H$9,2,FALSE)</f>
        <v>V</v>
      </c>
      <c r="L3" s="38" t="str">
        <f>VLOOKUP(L4,'BD Matriz'!$G$3:$H$9,2,FALSE)</f>
        <v>S</v>
      </c>
      <c r="M3" s="38" t="str">
        <f>VLOOKUP(M4,'BD Matriz'!$G$3:$H$9,2,FALSE)</f>
        <v>D</v>
      </c>
      <c r="N3" s="64" t="str">
        <f>VLOOKUP(N4,'BD Matriz'!$G$3:$H$9,2,FALSE)</f>
        <v>L</v>
      </c>
      <c r="O3" s="38" t="str">
        <f>VLOOKUP(O4,'BD Matriz'!$G$3:$H$9,2,FALSE)</f>
        <v>M</v>
      </c>
      <c r="P3" s="38" t="str">
        <f>VLOOKUP(P4,'BD Matriz'!$G$3:$H$9,2,FALSE)</f>
        <v>M</v>
      </c>
      <c r="Q3" s="38" t="str">
        <f>VLOOKUP(Q4,'BD Matriz'!$G$3:$H$9,2,FALSE)</f>
        <v>J</v>
      </c>
      <c r="R3" s="38" t="str">
        <f>VLOOKUP(R4,'BD Matriz'!$G$3:$H$9,2,FALSE)</f>
        <v>V</v>
      </c>
      <c r="S3" s="38" t="str">
        <f>VLOOKUP(S4,'BD Matriz'!$G$3:$H$9,2,FALSE)</f>
        <v>S</v>
      </c>
      <c r="T3" s="38" t="str">
        <f>VLOOKUP(T4,'BD Matriz'!$G$3:$H$9,2,FALSE)</f>
        <v>D</v>
      </c>
      <c r="U3" s="38" t="str">
        <f>VLOOKUP(U4,'BD Matriz'!$G$3:$H$9,2,FALSE)</f>
        <v>L</v>
      </c>
      <c r="V3" s="38" t="str">
        <f>VLOOKUP(V4,'BD Matriz'!$G$3:$H$9,2,FALSE)</f>
        <v>M</v>
      </c>
      <c r="W3" s="38" t="str">
        <f>VLOOKUP(W4,'BD Matriz'!$G$3:$H$9,2,FALSE)</f>
        <v>M</v>
      </c>
      <c r="X3" s="38" t="str">
        <f>VLOOKUP(X4,'BD Matriz'!$G$3:$H$9,2,FALSE)</f>
        <v>J</v>
      </c>
      <c r="Y3" s="38" t="str">
        <f>VLOOKUP(Y4,'BD Matriz'!$G$3:$H$9,2,FALSE)</f>
        <v>V</v>
      </c>
      <c r="Z3" s="38" t="str">
        <f>VLOOKUP(Z4,'BD Matriz'!$G$3:$H$9,2,FALSE)</f>
        <v>S</v>
      </c>
      <c r="AA3" s="38" t="str">
        <f>VLOOKUP(AA4,'BD Matriz'!$G$3:$H$9,2,FALSE)</f>
        <v>D</v>
      </c>
      <c r="AB3" s="38" t="str">
        <f>VLOOKUP(AB4,'BD Matriz'!$G$3:$H$9,2,FALSE)</f>
        <v>L</v>
      </c>
      <c r="AC3" s="38" t="str">
        <f>VLOOKUP(AC4,'BD Matriz'!$G$3:$H$9,2,FALSE)</f>
        <v>M</v>
      </c>
      <c r="AD3" s="38" t="str">
        <f>VLOOKUP(AD4,'BD Matriz'!$G$3:$H$9,2,FALSE)</f>
        <v>M</v>
      </c>
      <c r="AE3" s="38" t="str">
        <f>VLOOKUP(AE4,'BD Matriz'!$G$3:$H$9,2,FALSE)</f>
        <v>J</v>
      </c>
      <c r="AF3" s="38" t="str">
        <f>VLOOKUP(AF4,'BD Matriz'!$G$3:$H$9,2,FALSE)</f>
        <v>V</v>
      </c>
      <c r="AG3" s="38" t="str">
        <f>VLOOKUP(AG4,'BD Matriz'!$G$3:$H$9,2,FALSE)</f>
        <v>S</v>
      </c>
      <c r="AH3" s="64" t="str">
        <f>VLOOKUP(AH4,'BD Matriz'!$G$3:$H$9,2,FALSE)</f>
        <v>D</v>
      </c>
      <c r="AI3" s="38" t="str">
        <f>VLOOKUP(AI4,'BD Matriz'!$G$3:$H$9,2,FALSE)</f>
        <v>L</v>
      </c>
      <c r="AJ3" s="38" t="str">
        <f>VLOOKUP(AJ4,'BD Matriz'!$G$3:$H$9,2,FALSE)</f>
        <v>M</v>
      </c>
    </row>
    <row r="4" spans="2:37" s="31" customFormat="1" hidden="1" x14ac:dyDescent="0.35">
      <c r="D4" s="39">
        <f>WEEKDAY(D5,2)</f>
        <v>5</v>
      </c>
      <c r="E4" s="39">
        <f t="shared" ref="E4:J4" si="0">WEEKDAY(E5,2)</f>
        <v>6</v>
      </c>
      <c r="F4" s="39">
        <f t="shared" si="0"/>
        <v>7</v>
      </c>
      <c r="G4" s="39">
        <f>WEEKDAY(G5,2)</f>
        <v>1</v>
      </c>
      <c r="H4" s="39">
        <f t="shared" si="0"/>
        <v>2</v>
      </c>
      <c r="I4" s="39">
        <f t="shared" si="0"/>
        <v>3</v>
      </c>
      <c r="J4" s="39">
        <f t="shared" si="0"/>
        <v>4</v>
      </c>
      <c r="K4" s="40">
        <f t="shared" ref="K4:AJ4" si="1">WEEKDAY(K5,2)</f>
        <v>5</v>
      </c>
      <c r="L4" s="40">
        <f t="shared" si="1"/>
        <v>6</v>
      </c>
      <c r="M4" s="40">
        <f t="shared" si="1"/>
        <v>7</v>
      </c>
      <c r="N4" s="40">
        <f t="shared" si="1"/>
        <v>1</v>
      </c>
      <c r="O4" s="40">
        <f t="shared" si="1"/>
        <v>2</v>
      </c>
      <c r="P4" s="40">
        <f t="shared" si="1"/>
        <v>3</v>
      </c>
      <c r="Q4" s="40">
        <f t="shared" si="1"/>
        <v>4</v>
      </c>
      <c r="R4" s="40">
        <f t="shared" si="1"/>
        <v>5</v>
      </c>
      <c r="S4" s="40">
        <f t="shared" si="1"/>
        <v>6</v>
      </c>
      <c r="T4" s="40">
        <f t="shared" si="1"/>
        <v>7</v>
      </c>
      <c r="U4" s="40">
        <f t="shared" si="1"/>
        <v>1</v>
      </c>
      <c r="V4" s="40">
        <f t="shared" si="1"/>
        <v>2</v>
      </c>
      <c r="W4" s="40">
        <f t="shared" si="1"/>
        <v>3</v>
      </c>
      <c r="X4" s="40">
        <f t="shared" si="1"/>
        <v>4</v>
      </c>
      <c r="Y4" s="40">
        <f t="shared" si="1"/>
        <v>5</v>
      </c>
      <c r="Z4" s="40">
        <f t="shared" si="1"/>
        <v>6</v>
      </c>
      <c r="AA4" s="40">
        <f t="shared" si="1"/>
        <v>7</v>
      </c>
      <c r="AB4" s="40">
        <f t="shared" si="1"/>
        <v>1</v>
      </c>
      <c r="AC4" s="40">
        <f t="shared" si="1"/>
        <v>2</v>
      </c>
      <c r="AD4" s="40">
        <f t="shared" si="1"/>
        <v>3</v>
      </c>
      <c r="AE4" s="40">
        <f t="shared" si="1"/>
        <v>4</v>
      </c>
      <c r="AF4" s="40">
        <f t="shared" si="1"/>
        <v>5</v>
      </c>
      <c r="AG4" s="40">
        <f t="shared" si="1"/>
        <v>6</v>
      </c>
      <c r="AH4" s="40">
        <f t="shared" si="1"/>
        <v>7</v>
      </c>
      <c r="AI4" s="40">
        <f t="shared" si="1"/>
        <v>1</v>
      </c>
      <c r="AJ4" s="40">
        <f t="shared" si="1"/>
        <v>2</v>
      </c>
    </row>
    <row r="5" spans="2:37" s="30" customFormat="1" ht="22.5" customHeight="1" x14ac:dyDescent="0.35">
      <c r="B5" s="32" t="s">
        <v>0</v>
      </c>
      <c r="C5" s="33" t="s">
        <v>1</v>
      </c>
      <c r="D5" s="74">
        <v>45149</v>
      </c>
      <c r="E5" s="74">
        <v>45150</v>
      </c>
      <c r="F5" s="74">
        <v>45151</v>
      </c>
      <c r="G5" s="74">
        <v>45152</v>
      </c>
      <c r="H5" s="74">
        <v>45153</v>
      </c>
      <c r="I5" s="74">
        <v>45154</v>
      </c>
      <c r="J5" s="74">
        <v>45155</v>
      </c>
      <c r="K5" s="74">
        <v>45156</v>
      </c>
      <c r="L5" s="74">
        <v>45157</v>
      </c>
      <c r="M5" s="74">
        <v>45158</v>
      </c>
      <c r="N5" s="74">
        <v>45159</v>
      </c>
      <c r="O5" s="74">
        <v>45160</v>
      </c>
      <c r="P5" s="74">
        <v>45161</v>
      </c>
      <c r="Q5" s="74">
        <v>45162</v>
      </c>
      <c r="R5" s="74">
        <v>45163</v>
      </c>
      <c r="S5" s="74">
        <v>45164</v>
      </c>
      <c r="T5" s="74">
        <v>45165</v>
      </c>
      <c r="U5" s="74">
        <v>45166</v>
      </c>
      <c r="V5" s="74">
        <v>45167</v>
      </c>
      <c r="W5" s="74">
        <v>45168</v>
      </c>
      <c r="X5" s="74">
        <v>45169</v>
      </c>
      <c r="Y5" s="74">
        <v>45170</v>
      </c>
      <c r="Z5" s="74">
        <v>45171</v>
      </c>
      <c r="AA5" s="74">
        <v>45172</v>
      </c>
      <c r="AB5" s="74">
        <v>45173</v>
      </c>
      <c r="AC5" s="74">
        <v>45174</v>
      </c>
      <c r="AD5" s="74">
        <v>45175</v>
      </c>
      <c r="AE5" s="74">
        <v>45176</v>
      </c>
      <c r="AF5" s="74">
        <v>45177</v>
      </c>
      <c r="AG5" s="74">
        <v>45178</v>
      </c>
      <c r="AH5" s="74">
        <v>45179</v>
      </c>
      <c r="AI5" s="74">
        <v>45180</v>
      </c>
      <c r="AJ5" s="74">
        <v>45181</v>
      </c>
    </row>
    <row r="6" spans="2:37" s="31" customFormat="1" x14ac:dyDescent="0.35">
      <c r="B6" s="60"/>
      <c r="C6" s="34" t="str">
        <f>IF(B6="","",VLOOKUP('Reporte Turnos '!B6,'BD Matriz'!A:U,6,FALSE))</f>
        <v/>
      </c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  <c r="W6" s="63"/>
      <c r="X6" s="63"/>
      <c r="Y6" s="63"/>
      <c r="Z6" s="63"/>
      <c r="AA6" s="63"/>
      <c r="AB6" s="63"/>
      <c r="AC6" s="63"/>
      <c r="AD6" s="63"/>
      <c r="AE6" s="63"/>
      <c r="AF6" s="63"/>
      <c r="AG6" s="63"/>
      <c r="AH6" s="63"/>
      <c r="AI6" s="63"/>
      <c r="AJ6" s="63"/>
    </row>
    <row r="7" spans="2:37" x14ac:dyDescent="0.35">
      <c r="B7" s="60"/>
      <c r="C7" s="34" t="str">
        <f>IF(B7="","",VLOOKUP('Reporte Turnos '!B7,'BD Matriz'!A:U,6,FALSE))</f>
        <v/>
      </c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  <c r="Q7" s="63"/>
      <c r="R7" s="63"/>
      <c r="S7" s="63"/>
      <c r="T7" s="63"/>
      <c r="U7" s="63"/>
      <c r="V7" s="63"/>
      <c r="W7" s="63"/>
      <c r="X7" s="63"/>
      <c r="Y7" s="63"/>
      <c r="Z7" s="63"/>
      <c r="AA7" s="63"/>
      <c r="AB7" s="63"/>
      <c r="AC7" s="63"/>
      <c r="AD7" s="63"/>
      <c r="AE7" s="63"/>
      <c r="AF7" s="63"/>
      <c r="AG7" s="63"/>
      <c r="AH7" s="63"/>
      <c r="AI7" s="63"/>
      <c r="AJ7" s="63"/>
      <c r="AK7" s="31"/>
    </row>
    <row r="8" spans="2:37" x14ac:dyDescent="0.35">
      <c r="B8" s="60"/>
      <c r="C8" s="34" t="str">
        <f>IF(B8="","",VLOOKUP('Reporte Turnos '!B8,'BD Matriz'!A:U,6,FALSE))</f>
        <v/>
      </c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  <c r="S8" s="63"/>
      <c r="T8" s="63"/>
      <c r="U8" s="63"/>
      <c r="V8" s="63"/>
      <c r="W8" s="63"/>
      <c r="X8" s="63"/>
      <c r="Y8" s="63"/>
      <c r="Z8" s="63"/>
      <c r="AA8" s="63"/>
      <c r="AB8" s="63"/>
      <c r="AC8" s="63"/>
      <c r="AD8" s="63"/>
      <c r="AE8" s="63"/>
      <c r="AF8" s="63"/>
      <c r="AG8" s="63"/>
      <c r="AH8" s="63"/>
      <c r="AI8" s="63"/>
      <c r="AJ8" s="63"/>
      <c r="AK8" s="31"/>
    </row>
    <row r="9" spans="2:37" x14ac:dyDescent="0.35">
      <c r="B9" s="60"/>
      <c r="C9" s="34" t="str">
        <f>IF(B9="","",VLOOKUP('Reporte Turnos '!B9,'BD Matriz'!A:U,6,FALSE))</f>
        <v/>
      </c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  <c r="U9" s="63"/>
      <c r="V9" s="63"/>
      <c r="W9" s="63"/>
      <c r="X9" s="63"/>
      <c r="Y9" s="63"/>
      <c r="Z9" s="63"/>
      <c r="AA9" s="63"/>
      <c r="AB9" s="63"/>
      <c r="AC9" s="63"/>
      <c r="AD9" s="63"/>
      <c r="AE9" s="63"/>
      <c r="AF9" s="63"/>
      <c r="AG9" s="63"/>
      <c r="AH9" s="63"/>
      <c r="AI9" s="63"/>
      <c r="AJ9" s="63"/>
      <c r="AK9" s="31"/>
    </row>
    <row r="10" spans="2:37" x14ac:dyDescent="0.35">
      <c r="B10" s="60"/>
      <c r="C10" s="34" t="str">
        <f>IF(B10="","",VLOOKUP('Reporte Turnos '!B10,'BD Matriz'!A:U,6,FALSE))</f>
        <v/>
      </c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63"/>
      <c r="Z10" s="63"/>
      <c r="AA10" s="63"/>
      <c r="AB10" s="63"/>
      <c r="AC10" s="63"/>
      <c r="AD10" s="63"/>
      <c r="AE10" s="63"/>
      <c r="AF10" s="63"/>
      <c r="AG10" s="63"/>
      <c r="AH10" s="63"/>
      <c r="AI10" s="63"/>
      <c r="AJ10" s="63"/>
      <c r="AK10" s="31"/>
    </row>
    <row r="11" spans="2:37" x14ac:dyDescent="0.35">
      <c r="B11" s="60"/>
      <c r="C11" s="34" t="str">
        <f>IF(B11="","",VLOOKUP('Reporte Turnos '!B11,'BD Matriz'!A:U,6,FALSE))</f>
        <v/>
      </c>
      <c r="D11" s="63"/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3"/>
      <c r="AK11" s="31"/>
    </row>
    <row r="12" spans="2:37" x14ac:dyDescent="0.35">
      <c r="B12" s="60"/>
      <c r="C12" s="34" t="str">
        <f>IF(B12="","",VLOOKUP('Reporte Turnos '!B12,'BD Matriz'!A:U,6,FALSE))</f>
        <v/>
      </c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3"/>
      <c r="Q12" s="63"/>
      <c r="R12" s="63"/>
      <c r="S12" s="63"/>
      <c r="T12" s="63"/>
      <c r="U12" s="63"/>
      <c r="V12" s="63"/>
      <c r="W12" s="63"/>
      <c r="X12" s="63"/>
      <c r="Y12" s="63"/>
      <c r="Z12" s="63"/>
      <c r="AA12" s="63"/>
      <c r="AB12" s="63"/>
      <c r="AC12" s="63"/>
      <c r="AD12" s="63"/>
      <c r="AE12" s="63"/>
      <c r="AF12" s="63"/>
      <c r="AG12" s="63"/>
      <c r="AH12" s="63"/>
      <c r="AI12" s="63"/>
      <c r="AJ12" s="63"/>
      <c r="AK12" s="31"/>
    </row>
    <row r="13" spans="2:37" x14ac:dyDescent="0.35">
      <c r="B13" s="60"/>
      <c r="C13" s="34" t="str">
        <f>IF(B13="","",VLOOKUP('Reporte Turnos '!B13,'BD Matriz'!A:U,6,FALSE))</f>
        <v/>
      </c>
      <c r="D13" s="63"/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63"/>
      <c r="P13" s="63"/>
      <c r="Q13" s="63"/>
      <c r="R13" s="63"/>
      <c r="S13" s="63"/>
      <c r="T13" s="63"/>
      <c r="U13" s="63"/>
      <c r="V13" s="63"/>
      <c r="W13" s="63"/>
      <c r="X13" s="63"/>
      <c r="Y13" s="63"/>
      <c r="Z13" s="63"/>
      <c r="AA13" s="63"/>
      <c r="AB13" s="63"/>
      <c r="AC13" s="63"/>
      <c r="AD13" s="63"/>
      <c r="AE13" s="63"/>
      <c r="AF13" s="63"/>
      <c r="AG13" s="63"/>
      <c r="AH13" s="63"/>
      <c r="AI13" s="63"/>
      <c r="AJ13" s="63"/>
      <c r="AK13" s="31"/>
    </row>
    <row r="14" spans="2:37" x14ac:dyDescent="0.35">
      <c r="B14" s="60"/>
      <c r="C14" s="34" t="str">
        <f>IF(B14="","",VLOOKUP('Reporte Turnos '!B14,'BD Matriz'!A:U,6,FALSE))</f>
        <v/>
      </c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31"/>
    </row>
    <row r="15" spans="2:37" x14ac:dyDescent="0.35">
      <c r="B15" s="60"/>
      <c r="C15" s="34" t="str">
        <f>IF(B15="","",VLOOKUP('Reporte Turnos '!B15,'BD Matriz'!A:U,6,FALSE))</f>
        <v/>
      </c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31"/>
    </row>
    <row r="16" spans="2:37" x14ac:dyDescent="0.35">
      <c r="B16" s="60"/>
      <c r="C16" s="34" t="str">
        <f>IF(B16="","",VLOOKUP('Reporte Turnos '!B16,'BD Matriz'!A:U,6,FALSE))</f>
        <v/>
      </c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3"/>
      <c r="S16" s="63"/>
      <c r="T16" s="63"/>
      <c r="U16" s="63"/>
      <c r="V16" s="63"/>
      <c r="W16" s="63"/>
      <c r="X16" s="63"/>
      <c r="Y16" s="63"/>
      <c r="Z16" s="63"/>
      <c r="AA16" s="63"/>
      <c r="AB16" s="63"/>
      <c r="AC16" s="63"/>
      <c r="AD16" s="63"/>
      <c r="AE16" s="63"/>
      <c r="AF16" s="63"/>
      <c r="AG16" s="63"/>
      <c r="AH16" s="63"/>
      <c r="AI16" s="63"/>
      <c r="AJ16" s="63"/>
      <c r="AK16" s="31"/>
    </row>
    <row r="17" spans="2:37" x14ac:dyDescent="0.35">
      <c r="B17" s="60"/>
      <c r="C17" s="34" t="str">
        <f>IF(B17="","",VLOOKUP('Reporte Turnos '!B17,'BD Matriz'!A:U,6,FALSE))</f>
        <v/>
      </c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63"/>
      <c r="AA17" s="63"/>
      <c r="AB17" s="63"/>
      <c r="AC17" s="63"/>
      <c r="AD17" s="63"/>
      <c r="AE17" s="63"/>
      <c r="AF17" s="63"/>
      <c r="AG17" s="63"/>
      <c r="AH17" s="63"/>
      <c r="AI17" s="63"/>
      <c r="AJ17" s="63"/>
      <c r="AK17" s="31"/>
    </row>
    <row r="18" spans="2:37" x14ac:dyDescent="0.35">
      <c r="B18" s="60"/>
      <c r="C18" s="34" t="str">
        <f>IF(B18="","",VLOOKUP('Reporte Turnos '!B18,'BD Matriz'!A:U,6,FALSE))</f>
        <v/>
      </c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  <c r="T18" s="63"/>
      <c r="U18" s="63"/>
      <c r="V18" s="63"/>
      <c r="W18" s="63"/>
      <c r="X18" s="63"/>
      <c r="Y18" s="63"/>
      <c r="Z18" s="63"/>
      <c r="AA18" s="63"/>
      <c r="AB18" s="63"/>
      <c r="AC18" s="63"/>
      <c r="AD18" s="63"/>
      <c r="AE18" s="63"/>
      <c r="AF18" s="63"/>
      <c r="AG18" s="63"/>
      <c r="AH18" s="63"/>
      <c r="AI18" s="63"/>
      <c r="AJ18" s="63"/>
      <c r="AK18" s="31"/>
    </row>
    <row r="19" spans="2:37" x14ac:dyDescent="0.35">
      <c r="B19" s="60"/>
      <c r="C19" s="34" t="str">
        <f>IF(B19="","",VLOOKUP('Reporte Turnos '!B19,'BD Matriz'!A:U,6,FALSE))</f>
        <v/>
      </c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  <c r="T19" s="63"/>
      <c r="U19" s="63"/>
      <c r="V19" s="63"/>
      <c r="W19" s="63"/>
      <c r="X19" s="63"/>
      <c r="Y19" s="63"/>
      <c r="Z19" s="63"/>
      <c r="AA19" s="63"/>
      <c r="AB19" s="63"/>
      <c r="AC19" s="63"/>
      <c r="AD19" s="63"/>
      <c r="AE19" s="63"/>
      <c r="AF19" s="63"/>
      <c r="AG19" s="63"/>
      <c r="AH19" s="63"/>
      <c r="AI19" s="63"/>
      <c r="AJ19" s="63"/>
      <c r="AK19" s="31"/>
    </row>
    <row r="20" spans="2:37" x14ac:dyDescent="0.35">
      <c r="B20" s="60"/>
      <c r="C20" s="34" t="str">
        <f>IF(B20="","",VLOOKUP('Reporte Turnos '!B20,'BD Matriz'!A:U,6,FALSE))</f>
        <v/>
      </c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/>
      <c r="T20" s="63"/>
      <c r="U20" s="63"/>
      <c r="V20" s="63"/>
      <c r="W20" s="63"/>
      <c r="X20" s="63"/>
      <c r="Y20" s="63"/>
      <c r="Z20" s="63"/>
      <c r="AA20" s="63"/>
      <c r="AB20" s="63"/>
      <c r="AC20" s="63"/>
      <c r="AD20" s="63"/>
      <c r="AE20" s="63"/>
      <c r="AF20" s="63"/>
      <c r="AG20" s="63"/>
      <c r="AH20" s="63"/>
      <c r="AI20" s="63"/>
      <c r="AJ20" s="63"/>
      <c r="AK20" s="31"/>
    </row>
    <row r="21" spans="2:37" x14ac:dyDescent="0.35">
      <c r="B21" s="60"/>
      <c r="C21" s="34" t="str">
        <f>IF(B21="","",VLOOKUP('Reporte Turnos '!B21,'BD Matriz'!A:U,6,FALSE))</f>
        <v/>
      </c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63"/>
      <c r="AA21" s="63"/>
      <c r="AB21" s="63"/>
      <c r="AC21" s="63"/>
      <c r="AD21" s="63"/>
      <c r="AE21" s="63"/>
      <c r="AF21" s="63"/>
      <c r="AG21" s="63"/>
      <c r="AH21" s="63"/>
      <c r="AI21" s="63"/>
      <c r="AJ21" s="63"/>
      <c r="AK21" s="31"/>
    </row>
    <row r="22" spans="2:37" x14ac:dyDescent="0.35">
      <c r="B22" s="60"/>
      <c r="C22" s="34" t="str">
        <f>IF(B22="","",VLOOKUP('Reporte Turnos '!B22,'BD Matriz'!A:U,6,FALSE))</f>
        <v/>
      </c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3"/>
      <c r="V22" s="63"/>
      <c r="W22" s="63"/>
      <c r="X22" s="63"/>
      <c r="Y22" s="63"/>
      <c r="Z22" s="63"/>
      <c r="AA22" s="63"/>
      <c r="AB22" s="63"/>
      <c r="AC22" s="63"/>
      <c r="AD22" s="63"/>
      <c r="AE22" s="63"/>
      <c r="AF22" s="63"/>
      <c r="AG22" s="63"/>
      <c r="AH22" s="63"/>
      <c r="AI22" s="63"/>
      <c r="AJ22" s="63"/>
      <c r="AK22" s="31"/>
    </row>
    <row r="23" spans="2:37" x14ac:dyDescent="0.35">
      <c r="B23" s="60"/>
      <c r="C23" s="34" t="str">
        <f>IF(B23="","",VLOOKUP('Reporte Turnos '!B23,'BD Matriz'!A:U,6,FALSE))</f>
        <v/>
      </c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  <c r="T23" s="63"/>
      <c r="U23" s="63"/>
      <c r="V23" s="63"/>
      <c r="W23" s="63"/>
      <c r="X23" s="63"/>
      <c r="Y23" s="63"/>
      <c r="Z23" s="63"/>
      <c r="AA23" s="63"/>
      <c r="AB23" s="63"/>
      <c r="AC23" s="63"/>
      <c r="AD23" s="63"/>
      <c r="AE23" s="63"/>
      <c r="AF23" s="63"/>
      <c r="AG23" s="63"/>
      <c r="AH23" s="63"/>
      <c r="AI23" s="63"/>
      <c r="AJ23" s="63"/>
      <c r="AK23" s="31"/>
    </row>
    <row r="24" spans="2:37" x14ac:dyDescent="0.35">
      <c r="B24" s="60"/>
      <c r="C24" s="34" t="str">
        <f>IF(B24="","",VLOOKUP('Reporte Turnos '!B24,'BD Matriz'!A:U,6,FALSE))</f>
        <v/>
      </c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  <c r="T24" s="63"/>
      <c r="U24" s="63"/>
      <c r="V24" s="63"/>
      <c r="W24" s="63"/>
      <c r="X24" s="63"/>
      <c r="Y24" s="63"/>
      <c r="Z24" s="63"/>
      <c r="AA24" s="63"/>
      <c r="AB24" s="63"/>
      <c r="AC24" s="63"/>
      <c r="AD24" s="63"/>
      <c r="AE24" s="63"/>
      <c r="AF24" s="63"/>
      <c r="AG24" s="63"/>
      <c r="AH24" s="63"/>
      <c r="AI24" s="63"/>
      <c r="AJ24" s="63"/>
      <c r="AK24" s="31"/>
    </row>
    <row r="25" spans="2:37" x14ac:dyDescent="0.35">
      <c r="B25" s="59"/>
      <c r="C25" s="34" t="str">
        <f>IF(B25="","",VLOOKUP('Reporte Turnos '!B25,'BD Matriz'!A:U,6,FALSE))</f>
        <v/>
      </c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3"/>
      <c r="AE25" s="63"/>
      <c r="AF25" s="63"/>
      <c r="AG25" s="63"/>
      <c r="AH25" s="63"/>
      <c r="AI25" s="63"/>
      <c r="AJ25" s="63"/>
      <c r="AK25" s="31"/>
    </row>
    <row r="26" spans="2:37" x14ac:dyDescent="0.35">
      <c r="B26" s="59"/>
      <c r="C26" s="34" t="str">
        <f>IF(B26="","",VLOOKUP('Reporte Turnos '!B26,'BD Matriz'!A:U,6,FALSE))</f>
        <v/>
      </c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63"/>
      <c r="Z26" s="63"/>
      <c r="AA26" s="63"/>
      <c r="AB26" s="63"/>
      <c r="AC26" s="63"/>
      <c r="AD26" s="63"/>
      <c r="AE26" s="63"/>
      <c r="AF26" s="63"/>
      <c r="AG26" s="63"/>
      <c r="AH26" s="63"/>
      <c r="AI26" s="63"/>
      <c r="AJ26" s="63"/>
      <c r="AK26" s="31"/>
    </row>
    <row r="27" spans="2:37" x14ac:dyDescent="0.35">
      <c r="B27" s="59"/>
      <c r="C27" s="34" t="str">
        <f>IF(B27="","",VLOOKUP('Reporte Turnos '!B27,'BD Matriz'!A:U,6,FALSE))</f>
        <v/>
      </c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3"/>
      <c r="AJ27" s="63"/>
      <c r="AK27" s="31"/>
    </row>
    <row r="28" spans="2:37" x14ac:dyDescent="0.35">
      <c r="B28" s="59"/>
      <c r="C28" s="34" t="str">
        <f>IF(B28="","",VLOOKUP('Reporte Turnos '!B28,'BD Matriz'!A:U,6,FALSE))</f>
        <v/>
      </c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63"/>
      <c r="AJ28" s="63"/>
      <c r="AK28" s="31"/>
    </row>
    <row r="29" spans="2:37" x14ac:dyDescent="0.35">
      <c r="B29" s="59"/>
      <c r="C29" s="34" t="str">
        <f>IF(B29="","",VLOOKUP('Reporte Turnos '!B29,'BD Matriz'!A:U,6,FALSE))</f>
        <v/>
      </c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  <c r="AH29" s="63"/>
      <c r="AI29" s="63"/>
      <c r="AJ29" s="63"/>
      <c r="AK29" s="31"/>
    </row>
    <row r="30" spans="2:37" x14ac:dyDescent="0.35">
      <c r="B30" s="59"/>
      <c r="C30" s="34" t="str">
        <f>IF(B30="","",VLOOKUP('Reporte Turnos '!B30,'BD Matriz'!A:U,6,FALSE))</f>
        <v/>
      </c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63"/>
      <c r="Z30" s="63"/>
      <c r="AA30" s="63"/>
      <c r="AB30" s="63"/>
      <c r="AC30" s="63"/>
      <c r="AD30" s="63"/>
      <c r="AE30" s="63"/>
      <c r="AF30" s="63"/>
      <c r="AG30" s="63"/>
      <c r="AH30" s="63"/>
      <c r="AI30" s="63"/>
      <c r="AJ30" s="63"/>
      <c r="AK30" s="31"/>
    </row>
    <row r="31" spans="2:37" x14ac:dyDescent="0.35">
      <c r="B31" s="59"/>
      <c r="C31" s="34" t="str">
        <f>IF(B31="","",VLOOKUP('Reporte Turnos '!B31,'BD Matriz'!A:U,6,FALSE))</f>
        <v/>
      </c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  <c r="AE31" s="63"/>
      <c r="AF31" s="63"/>
      <c r="AG31" s="63"/>
      <c r="AH31" s="63"/>
      <c r="AI31" s="63"/>
      <c r="AJ31" s="63"/>
      <c r="AK31" s="31"/>
    </row>
    <row r="32" spans="2:37" x14ac:dyDescent="0.35">
      <c r="B32" s="59"/>
      <c r="C32" s="34" t="str">
        <f>IF(B32="","",VLOOKUP('Reporte Turnos '!B32,'BD Matriz'!A:U,6,FALSE))</f>
        <v/>
      </c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63"/>
      <c r="AA32" s="63"/>
      <c r="AB32" s="63"/>
      <c r="AC32" s="63"/>
      <c r="AD32" s="63"/>
      <c r="AE32" s="63"/>
      <c r="AF32" s="63"/>
      <c r="AG32" s="63"/>
      <c r="AH32" s="63"/>
      <c r="AI32" s="63"/>
      <c r="AJ32" s="63"/>
      <c r="AK32" s="31"/>
    </row>
    <row r="33" spans="2:37" x14ac:dyDescent="0.35">
      <c r="B33" s="59"/>
      <c r="C33" s="34" t="str">
        <f>IF(B33="","",VLOOKUP('Reporte Turnos '!B33,'BD Matriz'!A:U,6,FALSE))</f>
        <v/>
      </c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63"/>
      <c r="AD33" s="63"/>
      <c r="AE33" s="63"/>
      <c r="AF33" s="63"/>
      <c r="AG33" s="63"/>
      <c r="AH33" s="63"/>
      <c r="AI33" s="63"/>
      <c r="AJ33" s="63"/>
      <c r="AK33" s="31"/>
    </row>
    <row r="34" spans="2:37" x14ac:dyDescent="0.35">
      <c r="B34" s="59"/>
      <c r="C34" s="34" t="str">
        <f>IF(B34="","",VLOOKUP('Reporte Turnos '!B34,'BD Matriz'!A:U,6,FALSE))</f>
        <v/>
      </c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63"/>
      <c r="AG34" s="63"/>
      <c r="AH34" s="63"/>
      <c r="AI34" s="63"/>
      <c r="AJ34" s="63"/>
      <c r="AK34" s="31"/>
    </row>
    <row r="35" spans="2:37" x14ac:dyDescent="0.35">
      <c r="B35" s="59"/>
      <c r="C35" s="34" t="str">
        <f>IF(B35="","",VLOOKUP('Reporte Turnos '!B35,'BD Matriz'!A:U,6,FALSE))</f>
        <v/>
      </c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3"/>
      <c r="AH35" s="63"/>
      <c r="AI35" s="63"/>
      <c r="AJ35" s="63"/>
      <c r="AK35" s="31"/>
    </row>
    <row r="36" spans="2:37" x14ac:dyDescent="0.35">
      <c r="B36" s="59"/>
      <c r="C36" s="34" t="str">
        <f>IF(B36="","",VLOOKUP('Reporte Turnos '!B36,'BD Matriz'!A:U,6,FALSE))</f>
        <v/>
      </c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3"/>
      <c r="AE36" s="63"/>
      <c r="AF36" s="63"/>
      <c r="AG36" s="63"/>
      <c r="AH36" s="63"/>
      <c r="AI36" s="63"/>
      <c r="AJ36" s="63"/>
      <c r="AK36" s="31"/>
    </row>
    <row r="37" spans="2:37" x14ac:dyDescent="0.35">
      <c r="B37" s="59"/>
      <c r="C37" s="34" t="str">
        <f>IF(B37="","",VLOOKUP('Reporte Turnos '!B37,'BD Matriz'!A:U,6,FALSE))</f>
        <v/>
      </c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63"/>
      <c r="AJ37" s="63"/>
      <c r="AK37" s="31"/>
    </row>
    <row r="38" spans="2:37" x14ac:dyDescent="0.35">
      <c r="B38" s="59"/>
      <c r="C38" s="34" t="str">
        <f>IF(B38="","",VLOOKUP('Reporte Turnos '!B38,'BD Matriz'!A:U,6,FALSE))</f>
        <v/>
      </c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3"/>
      <c r="AE38" s="63"/>
      <c r="AF38" s="63"/>
      <c r="AG38" s="63"/>
      <c r="AH38" s="63"/>
      <c r="AI38" s="63"/>
      <c r="AJ38" s="63"/>
      <c r="AK38" s="31"/>
    </row>
    <row r="39" spans="2:37" x14ac:dyDescent="0.35">
      <c r="B39" s="59"/>
      <c r="C39" s="34" t="str">
        <f>IF(B39="","",VLOOKUP('Reporte Turnos '!B39,'BD Matriz'!A:U,6,FALSE))</f>
        <v/>
      </c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  <c r="AE39" s="63"/>
      <c r="AF39" s="63"/>
      <c r="AG39" s="63"/>
      <c r="AH39" s="63"/>
      <c r="AI39" s="63"/>
      <c r="AJ39" s="63"/>
      <c r="AK39" s="31"/>
    </row>
    <row r="40" spans="2:37" x14ac:dyDescent="0.35">
      <c r="B40" s="59"/>
      <c r="C40" s="34" t="str">
        <f>IF(B40="","",VLOOKUP('Reporte Turnos '!B40,'BD Matriz'!A:U,6,FALSE))</f>
        <v/>
      </c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  <c r="AE40" s="63"/>
      <c r="AF40" s="63"/>
      <c r="AG40" s="63"/>
      <c r="AH40" s="63"/>
      <c r="AI40" s="63"/>
      <c r="AJ40" s="63"/>
      <c r="AK40" s="31"/>
    </row>
    <row r="41" spans="2:37" ht="15" thickBot="1" x14ac:dyDescent="0.4"/>
    <row r="42" spans="2:37" ht="89.25" customHeight="1" thickBot="1" x14ac:dyDescent="0.4">
      <c r="C42" s="65"/>
      <c r="D42" s="66"/>
      <c r="E42" s="67"/>
      <c r="F42" s="67"/>
      <c r="G42" s="67"/>
      <c r="H42" s="67"/>
      <c r="I42" s="67"/>
      <c r="J42" s="67"/>
      <c r="K42" s="68"/>
    </row>
    <row r="43" spans="2:37" ht="88.5" customHeight="1" thickBot="1" x14ac:dyDescent="0.4">
      <c r="C43" s="69"/>
      <c r="D43" s="66"/>
      <c r="E43" s="67"/>
      <c r="F43" s="67"/>
      <c r="G43" s="67"/>
      <c r="H43" s="67"/>
      <c r="I43" s="67"/>
      <c r="J43" s="67"/>
      <c r="K43" s="68"/>
    </row>
    <row r="44" spans="2:37" ht="75" customHeight="1" thickBot="1" x14ac:dyDescent="0.4">
      <c r="C44" s="65"/>
      <c r="D44" s="66"/>
      <c r="E44" s="67"/>
      <c r="F44" s="67"/>
      <c r="G44" s="67"/>
      <c r="H44" s="67"/>
      <c r="I44" s="67"/>
      <c r="J44" s="67"/>
      <c r="K44" s="68"/>
    </row>
  </sheetData>
  <mergeCells count="2">
    <mergeCell ref="D2:Z2"/>
    <mergeCell ref="C2:C3"/>
  </mergeCells>
  <conditionalFormatting sqref="B17:B20 B24:B40">
    <cfRule type="duplicateValues" dxfId="5" priority="39"/>
    <cfRule type="duplicateValues" dxfId="4" priority="40"/>
  </conditionalFormatting>
  <conditionalFormatting sqref="D3:AJ3">
    <cfRule type="cellIs" dxfId="3" priority="27" operator="equal">
      <formula>"D"</formula>
    </cfRule>
  </conditionalFormatting>
  <pageMargins left="0.25" right="0.25" top="0.75" bottom="0.75" header="0.3" footer="0.3"/>
  <pageSetup paperSize="7" scale="14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99F8138F-4C30-48B1-B7D3-E9A09020D7E9}">
          <x14:formula1>
            <xm:f>Turnos!$D$6:$D$36</xm:f>
          </x14:formula1>
          <xm:sqref>D6:AJ40</xm:sqref>
        </x14:dataValidation>
        <x14:dataValidation type="list" allowBlank="1" showInputMessage="1" showErrorMessage="1" xr:uid="{00000000-0002-0000-0100-000000000000}">
          <x14:formula1>
            <xm:f>Turnos!$D$6:$D$35</xm:f>
          </x14:formula1>
          <xm:sqref>L41:AJ174 D41:K41 D45:K174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pageSetUpPr fitToPage="1"/>
  </sheetPr>
  <dimension ref="A1:FF305"/>
  <sheetViews>
    <sheetView showGridLines="0" zoomScaleNormal="100" workbookViewId="0">
      <pane xSplit="3" ySplit="6" topLeftCell="D45" activePane="bottomRight" state="frozen"/>
      <selection pane="topRight" activeCell="H1" sqref="H1"/>
      <selection pane="bottomLeft" activeCell="A7" sqref="A7"/>
      <selection pane="bottomRight" activeCell="C46" sqref="C46"/>
    </sheetView>
  </sheetViews>
  <sheetFormatPr baseColWidth="10" defaultColWidth="11.453125" defaultRowHeight="14.5" x14ac:dyDescent="0.35"/>
  <cols>
    <col min="1" max="1" width="4.1796875" style="19" customWidth="1"/>
    <col min="2" max="2" width="19.26953125" style="19" customWidth="1"/>
    <col min="3" max="3" width="39.54296875" style="19" bestFit="1" customWidth="1"/>
    <col min="4" max="46" width="3.81640625" style="20" customWidth="1"/>
    <col min="47" max="47" width="4.1796875" style="20" bestFit="1" customWidth="1"/>
    <col min="48" max="69" width="4.1796875" style="20" customWidth="1"/>
    <col min="70" max="71" width="5" style="27" customWidth="1"/>
    <col min="72" max="74" width="6.1796875" style="27" customWidth="1"/>
    <col min="75" max="76" width="3.81640625" style="19" customWidth="1"/>
    <col min="77" max="16384" width="11.453125" style="19"/>
  </cols>
  <sheetData>
    <row r="1" spans="1:162" x14ac:dyDescent="0.35">
      <c r="B1" s="24"/>
      <c r="C1" s="24"/>
      <c r="D1" s="99" t="s">
        <v>2</v>
      </c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99"/>
      <c r="V1" s="99"/>
      <c r="W1" s="99"/>
      <c r="X1" s="99"/>
      <c r="Y1" s="99"/>
      <c r="Z1" s="99"/>
      <c r="AA1" s="99"/>
      <c r="AB1" s="99"/>
      <c r="AC1" s="99"/>
      <c r="AD1" s="99"/>
      <c r="AE1" s="99"/>
      <c r="AF1" s="99"/>
      <c r="AG1" s="99"/>
      <c r="AH1" s="99"/>
      <c r="AI1" s="99"/>
      <c r="AJ1" s="99"/>
      <c r="AK1" s="99"/>
      <c r="AL1" s="99"/>
      <c r="AM1" s="99"/>
      <c r="AN1" s="99"/>
      <c r="AO1" s="99"/>
      <c r="AP1" s="99"/>
      <c r="AQ1" s="99"/>
      <c r="AR1" s="99"/>
      <c r="AS1" s="99"/>
      <c r="AT1" s="99"/>
      <c r="AU1" s="99"/>
      <c r="AV1" s="41"/>
      <c r="AW1" s="41"/>
      <c r="AX1" s="41"/>
      <c r="AY1" s="41"/>
      <c r="AZ1" s="41"/>
      <c r="BA1" s="41"/>
      <c r="BB1" s="41"/>
      <c r="BC1" s="41"/>
      <c r="BD1" s="41"/>
      <c r="BE1" s="41"/>
      <c r="BF1" s="41"/>
      <c r="BG1" s="41"/>
      <c r="BH1" s="41"/>
      <c r="BI1" s="41"/>
      <c r="BJ1" s="41"/>
      <c r="BK1" s="41"/>
      <c r="BL1" s="41"/>
      <c r="BM1" s="41"/>
      <c r="BN1" s="41"/>
      <c r="BO1" s="41"/>
      <c r="BP1" s="41"/>
      <c r="BQ1" s="41"/>
      <c r="BR1" s="51"/>
      <c r="BS1" s="51"/>
      <c r="BT1" s="51"/>
      <c r="BU1" s="51"/>
      <c r="BV1" s="51"/>
    </row>
    <row r="2" spans="1:162" ht="15" thickBot="1" x14ac:dyDescent="0.4">
      <c r="A2" s="28"/>
      <c r="B2" s="76" t="s">
        <v>1476</v>
      </c>
      <c r="C2" s="78" t="s">
        <v>1475</v>
      </c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  <c r="X2" s="100"/>
      <c r="Y2" s="100"/>
      <c r="Z2" s="100"/>
      <c r="AA2" s="100"/>
      <c r="AB2" s="100"/>
      <c r="AC2" s="100"/>
      <c r="AD2" s="100"/>
      <c r="AE2" s="100"/>
      <c r="AF2" s="100"/>
      <c r="AG2" s="100"/>
      <c r="AH2" s="100"/>
      <c r="AI2" s="100"/>
      <c r="AJ2" s="100"/>
      <c r="AK2" s="100"/>
      <c r="AL2" s="100"/>
      <c r="AM2" s="100"/>
      <c r="AN2" s="100"/>
      <c r="AO2" s="100"/>
      <c r="AP2" s="100"/>
      <c r="AQ2" s="100"/>
      <c r="AR2" s="100"/>
      <c r="AS2" s="100"/>
      <c r="AT2" s="100"/>
      <c r="AU2" s="100"/>
      <c r="AV2" s="41"/>
      <c r="AW2" s="41"/>
      <c r="AX2" s="41"/>
      <c r="AY2" s="41"/>
      <c r="AZ2" s="41"/>
      <c r="BA2" s="41"/>
      <c r="BB2" s="41"/>
      <c r="BC2" s="41"/>
      <c r="BD2" s="41"/>
      <c r="BE2" s="41"/>
      <c r="BF2" s="41"/>
      <c r="BG2" s="41"/>
      <c r="BH2" s="41"/>
      <c r="BI2" s="41"/>
      <c r="BJ2" s="41"/>
      <c r="BK2" s="41"/>
      <c r="BL2" s="41"/>
      <c r="BM2" s="41"/>
      <c r="BN2" s="41"/>
      <c r="BO2" s="41"/>
      <c r="BP2" s="41"/>
      <c r="BQ2" s="41"/>
      <c r="BR2" s="52"/>
      <c r="BS2" s="52"/>
      <c r="BT2" s="52"/>
      <c r="BU2" s="52"/>
      <c r="BV2" s="52"/>
    </row>
    <row r="3" spans="1:162" s="21" customFormat="1" x14ac:dyDescent="0.35">
      <c r="A3" s="29"/>
      <c r="B3" s="76" t="s">
        <v>1474</v>
      </c>
      <c r="C3" s="79"/>
      <c r="D3" s="83" t="str">
        <f>VLOOKUP(D4,'BD Matriz'!$G$3:$H$9,2,FALSE)</f>
        <v>V</v>
      </c>
      <c r="E3" s="84"/>
      <c r="F3" s="83" t="str">
        <f>VLOOKUP(F4,'BD Matriz'!$G$3:$H$9,2,FALSE)</f>
        <v>S</v>
      </c>
      <c r="G3" s="84"/>
      <c r="H3" s="83" t="str">
        <f>VLOOKUP(H4,'BD Matriz'!$G$3:$H$9,2,FALSE)</f>
        <v>D</v>
      </c>
      <c r="I3" s="84"/>
      <c r="J3" s="83" t="str">
        <f>VLOOKUP(J4,'BD Matriz'!$G$3:$H$9,2,FALSE)</f>
        <v>L</v>
      </c>
      <c r="K3" s="84"/>
      <c r="L3" s="83" t="str">
        <f>VLOOKUP(L4,'BD Matriz'!$G$3:$H$9,2,FALSE)</f>
        <v>M</v>
      </c>
      <c r="M3" s="84"/>
      <c r="N3" s="83" t="str">
        <f>VLOOKUP(N4,'BD Matriz'!$G$3:$H$9,2,FALSE)</f>
        <v>M</v>
      </c>
      <c r="O3" s="84"/>
      <c r="P3" s="83" t="str">
        <f>VLOOKUP(P4,'BD Matriz'!$G$3:$H$9,2,FALSE)</f>
        <v>J</v>
      </c>
      <c r="Q3" s="84"/>
      <c r="R3" s="83" t="str">
        <f>VLOOKUP(R4,'BD Matriz'!$G$3:$H$9,2,FALSE)</f>
        <v>V</v>
      </c>
      <c r="S3" s="84"/>
      <c r="T3" s="83" t="str">
        <f>VLOOKUP(T4,'BD Matriz'!$G$3:$H$9,2,FALSE)</f>
        <v>S</v>
      </c>
      <c r="U3" s="84"/>
      <c r="V3" s="83" t="str">
        <f>VLOOKUP(V4,'BD Matriz'!$G$3:$H$9,2,FALSE)</f>
        <v>D</v>
      </c>
      <c r="W3" s="84"/>
      <c r="X3" s="101" t="str">
        <f>VLOOKUP(X4,'BD Matriz'!$G$3:$H$9,2,FALSE)</f>
        <v>L</v>
      </c>
      <c r="Y3" s="102"/>
      <c r="Z3" s="83" t="str">
        <f>VLOOKUP(Z4,'BD Matriz'!$G$3:$H$9,2,FALSE)</f>
        <v>M</v>
      </c>
      <c r="AA3" s="84"/>
      <c r="AB3" s="83" t="str">
        <f>VLOOKUP(AB4,'BD Matriz'!$G$3:$H$9,2,FALSE)</f>
        <v>M</v>
      </c>
      <c r="AC3" s="84"/>
      <c r="AD3" s="83" t="str">
        <f>VLOOKUP(AD4,'BD Matriz'!$G$3:$H$9,2,FALSE)</f>
        <v>J</v>
      </c>
      <c r="AE3" s="84"/>
      <c r="AF3" s="83" t="str">
        <f>VLOOKUP(AF4,'BD Matriz'!$G$3:$H$9,2,FALSE)</f>
        <v>V</v>
      </c>
      <c r="AG3" s="84"/>
      <c r="AH3" s="83" t="str">
        <f>VLOOKUP(AH4,'BD Matriz'!$G$3:$H$9,2,FALSE)</f>
        <v>S</v>
      </c>
      <c r="AI3" s="84"/>
      <c r="AJ3" s="83" t="str">
        <f>VLOOKUP(AJ4,'BD Matriz'!$G$3:$H$9,2,FALSE)</f>
        <v>D</v>
      </c>
      <c r="AK3" s="84"/>
      <c r="AL3" s="83" t="str">
        <f>VLOOKUP(AL4,'BD Matriz'!$G$3:$H$9,2,FALSE)</f>
        <v>L</v>
      </c>
      <c r="AM3" s="84"/>
      <c r="AN3" s="83" t="str">
        <f>VLOOKUP(AN4,'BD Matriz'!$G$3:$H$9,2,FALSE)</f>
        <v>M</v>
      </c>
      <c r="AO3" s="84"/>
      <c r="AP3" s="83" t="str">
        <f>VLOOKUP(AP4,'BD Matriz'!$G$3:$H$9,2,FALSE)</f>
        <v>M</v>
      </c>
      <c r="AQ3" s="84"/>
      <c r="AR3" s="83" t="str">
        <f>VLOOKUP(AR4,'BD Matriz'!$G$3:$H$9,2,FALSE)</f>
        <v>J</v>
      </c>
      <c r="AS3" s="84"/>
      <c r="AT3" s="83" t="str">
        <f>VLOOKUP(AT4,'BD Matriz'!$G$3:$H$9,2,FALSE)</f>
        <v>V</v>
      </c>
      <c r="AU3" s="84"/>
      <c r="AV3" s="83" t="str">
        <f>VLOOKUP(AV4,'BD Matriz'!$G$3:$H$9,2,FALSE)</f>
        <v>S</v>
      </c>
      <c r="AW3" s="84"/>
      <c r="AX3" s="83" t="str">
        <f>VLOOKUP(AX4,'BD Matriz'!$G$3:$H$9,2,FALSE)</f>
        <v>D</v>
      </c>
      <c r="AY3" s="84"/>
      <c r="AZ3" s="83" t="str">
        <f>VLOOKUP(AZ4,'BD Matriz'!$G$3:$H$9,2,FALSE)</f>
        <v>L</v>
      </c>
      <c r="BA3" s="84"/>
      <c r="BB3" s="83" t="str">
        <f>VLOOKUP(BB4,'BD Matriz'!$G$3:$H$9,2,FALSE)</f>
        <v>M</v>
      </c>
      <c r="BC3" s="84"/>
      <c r="BD3" s="83" t="str">
        <f>VLOOKUP(BD4,'BD Matriz'!$G$3:$H$9,2,FALSE)</f>
        <v>M</v>
      </c>
      <c r="BE3" s="84"/>
      <c r="BF3" s="83" t="str">
        <f>VLOOKUP(BF4,'BD Matriz'!$G$3:$H$9,2,FALSE)</f>
        <v>J</v>
      </c>
      <c r="BG3" s="84"/>
      <c r="BH3" s="83" t="str">
        <f>VLOOKUP(BH4,'BD Matriz'!$G$3:$H$9,2,FALSE)</f>
        <v>V</v>
      </c>
      <c r="BI3" s="84"/>
      <c r="BJ3" s="83" t="str">
        <f>VLOOKUP(BJ4,'BD Matriz'!$G$3:$H$9,2,FALSE)</f>
        <v>S</v>
      </c>
      <c r="BK3" s="84"/>
      <c r="BL3" s="97" t="str">
        <f>VLOOKUP(BL4,'BD Matriz'!$G$3:$H$9,2,FALSE)</f>
        <v>D</v>
      </c>
      <c r="BM3" s="98"/>
      <c r="BN3" s="83" t="str">
        <f>VLOOKUP(BN4,'BD Matriz'!$G$3:$H$9,2,FALSE)</f>
        <v>L</v>
      </c>
      <c r="BO3" s="84"/>
      <c r="BP3" s="83" t="str">
        <f>VLOOKUP(BP4,'BD Matriz'!$G$3:$H$9,2,FALSE)</f>
        <v>M</v>
      </c>
      <c r="BQ3" s="84"/>
      <c r="BR3" s="91" t="s">
        <v>109</v>
      </c>
      <c r="BS3" s="92"/>
      <c r="BT3" s="91" t="s">
        <v>110</v>
      </c>
      <c r="BU3" s="92"/>
      <c r="BV3" s="53"/>
    </row>
    <row r="4" spans="1:162" hidden="1" x14ac:dyDescent="0.35">
      <c r="B4" s="31"/>
      <c r="C4" s="31"/>
      <c r="D4" s="85">
        <f>WEEKDAY(D5,2)</f>
        <v>5</v>
      </c>
      <c r="E4" s="86"/>
      <c r="F4" s="85">
        <f t="shared" ref="F4:R4" si="0">WEEKDAY(F5,2)</f>
        <v>6</v>
      </c>
      <c r="G4" s="86"/>
      <c r="H4" s="85">
        <f t="shared" si="0"/>
        <v>7</v>
      </c>
      <c r="I4" s="86"/>
      <c r="J4" s="85">
        <f t="shared" si="0"/>
        <v>1</v>
      </c>
      <c r="K4" s="86"/>
      <c r="L4" s="85">
        <f t="shared" si="0"/>
        <v>2</v>
      </c>
      <c r="M4" s="86"/>
      <c r="N4" s="85">
        <f t="shared" si="0"/>
        <v>3</v>
      </c>
      <c r="O4" s="86"/>
      <c r="P4" s="85">
        <f t="shared" si="0"/>
        <v>4</v>
      </c>
      <c r="Q4" s="86"/>
      <c r="R4" s="85">
        <f t="shared" si="0"/>
        <v>5</v>
      </c>
      <c r="S4" s="86"/>
      <c r="T4" s="85">
        <f t="shared" ref="T4" si="1">WEEKDAY(T5,2)</f>
        <v>6</v>
      </c>
      <c r="U4" s="86"/>
      <c r="V4" s="85">
        <f t="shared" ref="V4" si="2">WEEKDAY(V5,2)</f>
        <v>7</v>
      </c>
      <c r="W4" s="86"/>
      <c r="X4" s="85">
        <f t="shared" ref="X4" si="3">WEEKDAY(X5,2)</f>
        <v>1</v>
      </c>
      <c r="Y4" s="86"/>
      <c r="Z4" s="85">
        <f t="shared" ref="Z4" si="4">WEEKDAY(Z5,2)</f>
        <v>2</v>
      </c>
      <c r="AA4" s="86"/>
      <c r="AB4" s="85">
        <f t="shared" ref="AB4" si="5">WEEKDAY(AB5,2)</f>
        <v>3</v>
      </c>
      <c r="AC4" s="86"/>
      <c r="AD4" s="85">
        <f t="shared" ref="AD4" si="6">WEEKDAY(AD5,2)</f>
        <v>4</v>
      </c>
      <c r="AE4" s="86"/>
      <c r="AF4" s="85">
        <f t="shared" ref="AF4" si="7">WEEKDAY(AF5,2)</f>
        <v>5</v>
      </c>
      <c r="AG4" s="86"/>
      <c r="AH4" s="85">
        <f t="shared" ref="AH4" si="8">WEEKDAY(AH5,2)</f>
        <v>6</v>
      </c>
      <c r="AI4" s="86"/>
      <c r="AJ4" s="85">
        <f t="shared" ref="AJ4" si="9">WEEKDAY(AJ5,2)</f>
        <v>7</v>
      </c>
      <c r="AK4" s="86"/>
      <c r="AL4" s="85">
        <f t="shared" ref="AL4" si="10">WEEKDAY(AL5,2)</f>
        <v>1</v>
      </c>
      <c r="AM4" s="86"/>
      <c r="AN4" s="85">
        <f t="shared" ref="AN4" si="11">WEEKDAY(AN5,2)</f>
        <v>2</v>
      </c>
      <c r="AO4" s="86"/>
      <c r="AP4" s="85">
        <f t="shared" ref="AP4" si="12">WEEKDAY(AP5,2)</f>
        <v>3</v>
      </c>
      <c r="AQ4" s="86"/>
      <c r="AR4" s="85">
        <f t="shared" ref="AR4" si="13">WEEKDAY(AR5,2)</f>
        <v>4</v>
      </c>
      <c r="AS4" s="86"/>
      <c r="AT4" s="85">
        <f t="shared" ref="AT4" si="14">WEEKDAY(AT5,2)</f>
        <v>5</v>
      </c>
      <c r="AU4" s="86"/>
      <c r="AV4" s="85">
        <f t="shared" ref="AV4:BD4" si="15">WEEKDAY(AV5,2)</f>
        <v>6</v>
      </c>
      <c r="AW4" s="86"/>
      <c r="AX4" s="85">
        <f t="shared" ref="AX4:BF4" si="16">WEEKDAY(AX5,2)</f>
        <v>7</v>
      </c>
      <c r="AY4" s="86"/>
      <c r="AZ4" s="85">
        <f t="shared" ref="AZ4" si="17">WEEKDAY(AZ5,2)</f>
        <v>1</v>
      </c>
      <c r="BA4" s="86"/>
      <c r="BB4" s="85">
        <f t="shared" ref="BB4" si="18">WEEKDAY(BB5,2)</f>
        <v>2</v>
      </c>
      <c r="BC4" s="86"/>
      <c r="BD4" s="85">
        <f t="shared" si="15"/>
        <v>3</v>
      </c>
      <c r="BE4" s="86"/>
      <c r="BF4" s="85">
        <f t="shared" si="16"/>
        <v>4</v>
      </c>
      <c r="BG4" s="86"/>
      <c r="BH4" s="85">
        <f t="shared" ref="BH4:BP4" si="19">WEEKDAY(BH5,2)</f>
        <v>5</v>
      </c>
      <c r="BI4" s="86"/>
      <c r="BJ4" s="85">
        <f t="shared" ref="BJ4" si="20">WEEKDAY(BJ5,2)</f>
        <v>6</v>
      </c>
      <c r="BK4" s="86"/>
      <c r="BL4" s="85">
        <f t="shared" ref="BL4" si="21">WEEKDAY(BL5,2)</f>
        <v>7</v>
      </c>
      <c r="BM4" s="86"/>
      <c r="BN4" s="85">
        <f t="shared" ref="BN4" si="22">WEEKDAY(BN5,2)</f>
        <v>1</v>
      </c>
      <c r="BO4" s="86"/>
      <c r="BP4" s="85">
        <f t="shared" si="19"/>
        <v>2</v>
      </c>
      <c r="BQ4" s="86"/>
      <c r="BR4" s="93"/>
      <c r="BS4" s="94"/>
      <c r="BT4" s="93"/>
      <c r="BU4" s="94"/>
      <c r="BV4" s="53"/>
    </row>
    <row r="5" spans="1:162" s="24" customFormat="1" x14ac:dyDescent="0.35">
      <c r="B5" s="32"/>
      <c r="C5" s="33"/>
      <c r="D5" s="87">
        <f>+'Reporte Turnos '!D5</f>
        <v>45149</v>
      </c>
      <c r="E5" s="88"/>
      <c r="F5" s="87">
        <f>+D5+1</f>
        <v>45150</v>
      </c>
      <c r="G5" s="88"/>
      <c r="H5" s="89">
        <f t="shared" ref="H5" si="23">+F5+1</f>
        <v>45151</v>
      </c>
      <c r="I5" s="90"/>
      <c r="J5" s="89">
        <f t="shared" ref="J5" si="24">+H5+1</f>
        <v>45152</v>
      </c>
      <c r="K5" s="90"/>
      <c r="L5" s="89">
        <f t="shared" ref="L5" si="25">+J5+1</f>
        <v>45153</v>
      </c>
      <c r="M5" s="90"/>
      <c r="N5" s="89">
        <f t="shared" ref="N5" si="26">+L5+1</f>
        <v>45154</v>
      </c>
      <c r="O5" s="90"/>
      <c r="P5" s="89">
        <f t="shared" ref="P5" si="27">+N5+1</f>
        <v>45155</v>
      </c>
      <c r="Q5" s="90"/>
      <c r="R5" s="89">
        <f t="shared" ref="R5" si="28">+P5+1</f>
        <v>45156</v>
      </c>
      <c r="S5" s="90"/>
      <c r="T5" s="89">
        <f t="shared" ref="T5" si="29">+R5+1</f>
        <v>45157</v>
      </c>
      <c r="U5" s="90"/>
      <c r="V5" s="89">
        <f t="shared" ref="V5" si="30">+T5+1</f>
        <v>45158</v>
      </c>
      <c r="W5" s="90"/>
      <c r="X5" s="89">
        <f t="shared" ref="X5" si="31">+V5+1</f>
        <v>45159</v>
      </c>
      <c r="Y5" s="90"/>
      <c r="Z5" s="89">
        <f t="shared" ref="Z5" si="32">+X5+1</f>
        <v>45160</v>
      </c>
      <c r="AA5" s="90"/>
      <c r="AB5" s="89">
        <f t="shared" ref="AB5" si="33">+Z5+1</f>
        <v>45161</v>
      </c>
      <c r="AC5" s="90"/>
      <c r="AD5" s="89">
        <f t="shared" ref="AD5" si="34">+AB5+1</f>
        <v>45162</v>
      </c>
      <c r="AE5" s="90"/>
      <c r="AF5" s="89">
        <f t="shared" ref="AF5" si="35">+AD5+1</f>
        <v>45163</v>
      </c>
      <c r="AG5" s="90"/>
      <c r="AH5" s="89">
        <f t="shared" ref="AH5" si="36">+AF5+1</f>
        <v>45164</v>
      </c>
      <c r="AI5" s="90"/>
      <c r="AJ5" s="89">
        <f t="shared" ref="AJ5" si="37">+AH5+1</f>
        <v>45165</v>
      </c>
      <c r="AK5" s="90"/>
      <c r="AL5" s="89">
        <f t="shared" ref="AL5" si="38">+AJ5+1</f>
        <v>45166</v>
      </c>
      <c r="AM5" s="90"/>
      <c r="AN5" s="89">
        <f t="shared" ref="AN5" si="39">+AL5+1</f>
        <v>45167</v>
      </c>
      <c r="AO5" s="90"/>
      <c r="AP5" s="89">
        <f t="shared" ref="AP5" si="40">+AN5+1</f>
        <v>45168</v>
      </c>
      <c r="AQ5" s="90"/>
      <c r="AR5" s="89">
        <f t="shared" ref="AR5" si="41">+AP5+1</f>
        <v>45169</v>
      </c>
      <c r="AS5" s="90"/>
      <c r="AT5" s="89">
        <f t="shared" ref="AT5" si="42">+AR5+1</f>
        <v>45170</v>
      </c>
      <c r="AU5" s="90"/>
      <c r="AV5" s="89">
        <f t="shared" ref="AV5" si="43">+AT5+1</f>
        <v>45171</v>
      </c>
      <c r="AW5" s="90"/>
      <c r="AX5" s="89">
        <f t="shared" ref="AX5" si="44">+AV5+1</f>
        <v>45172</v>
      </c>
      <c r="AY5" s="90"/>
      <c r="AZ5" s="89">
        <f t="shared" ref="AZ5" si="45">+AX5+1</f>
        <v>45173</v>
      </c>
      <c r="BA5" s="90"/>
      <c r="BB5" s="89">
        <f t="shared" ref="BB5" si="46">+AZ5+1</f>
        <v>45174</v>
      </c>
      <c r="BC5" s="90"/>
      <c r="BD5" s="89">
        <f t="shared" ref="BD5" si="47">+BB5+1</f>
        <v>45175</v>
      </c>
      <c r="BE5" s="90"/>
      <c r="BF5" s="89">
        <f t="shared" ref="BF5" si="48">+BD5+1</f>
        <v>45176</v>
      </c>
      <c r="BG5" s="90"/>
      <c r="BH5" s="89">
        <f t="shared" ref="BH5" si="49">+BF5+1</f>
        <v>45177</v>
      </c>
      <c r="BI5" s="90"/>
      <c r="BJ5" s="89">
        <f t="shared" ref="BJ5" si="50">+BH5+1</f>
        <v>45178</v>
      </c>
      <c r="BK5" s="90"/>
      <c r="BL5" s="89">
        <f t="shared" ref="BL5" si="51">+BJ5+1</f>
        <v>45179</v>
      </c>
      <c r="BM5" s="90"/>
      <c r="BN5" s="89">
        <f t="shared" ref="BN5" si="52">+BL5+1</f>
        <v>45180</v>
      </c>
      <c r="BO5" s="90"/>
      <c r="BP5" s="89">
        <f t="shared" ref="BP5" si="53">+BN5+1</f>
        <v>45181</v>
      </c>
      <c r="BQ5" s="90"/>
      <c r="BR5" s="95"/>
      <c r="BS5" s="96"/>
      <c r="BT5" s="95"/>
      <c r="BU5" s="96"/>
      <c r="BV5" s="53"/>
    </row>
    <row r="6" spans="1:162" s="24" customFormat="1" x14ac:dyDescent="0.35">
      <c r="B6" s="36" t="s">
        <v>0</v>
      </c>
      <c r="C6" s="37" t="s">
        <v>1</v>
      </c>
      <c r="D6" s="22" t="s">
        <v>74</v>
      </c>
      <c r="E6" s="23" t="s">
        <v>75</v>
      </c>
      <c r="F6" s="22" t="s">
        <v>74</v>
      </c>
      <c r="G6" s="23" t="s">
        <v>75</v>
      </c>
      <c r="H6" s="22" t="s">
        <v>74</v>
      </c>
      <c r="I6" s="23" t="s">
        <v>75</v>
      </c>
      <c r="J6" s="22" t="s">
        <v>74</v>
      </c>
      <c r="K6" s="23" t="s">
        <v>75</v>
      </c>
      <c r="L6" s="22" t="s">
        <v>74</v>
      </c>
      <c r="M6" s="23" t="s">
        <v>75</v>
      </c>
      <c r="N6" s="22" t="s">
        <v>74</v>
      </c>
      <c r="O6" s="23" t="s">
        <v>75</v>
      </c>
      <c r="P6" s="22" t="s">
        <v>74</v>
      </c>
      <c r="Q6" s="23" t="s">
        <v>75</v>
      </c>
      <c r="R6" s="22" t="s">
        <v>74</v>
      </c>
      <c r="S6" s="23" t="s">
        <v>75</v>
      </c>
      <c r="T6" s="22" t="s">
        <v>74</v>
      </c>
      <c r="U6" s="23" t="s">
        <v>75</v>
      </c>
      <c r="V6" s="22" t="s">
        <v>74</v>
      </c>
      <c r="W6" s="23" t="s">
        <v>75</v>
      </c>
      <c r="X6" s="22" t="s">
        <v>74</v>
      </c>
      <c r="Y6" s="23" t="s">
        <v>75</v>
      </c>
      <c r="Z6" s="22" t="s">
        <v>74</v>
      </c>
      <c r="AA6" s="23" t="s">
        <v>75</v>
      </c>
      <c r="AB6" s="22" t="s">
        <v>74</v>
      </c>
      <c r="AC6" s="23" t="s">
        <v>75</v>
      </c>
      <c r="AD6" s="22" t="s">
        <v>74</v>
      </c>
      <c r="AE6" s="23" t="s">
        <v>75</v>
      </c>
      <c r="AF6" s="22" t="s">
        <v>74</v>
      </c>
      <c r="AG6" s="23" t="s">
        <v>75</v>
      </c>
      <c r="AH6" s="22" t="s">
        <v>74</v>
      </c>
      <c r="AI6" s="23" t="s">
        <v>75</v>
      </c>
      <c r="AJ6" s="22" t="s">
        <v>74</v>
      </c>
      <c r="AK6" s="23" t="s">
        <v>75</v>
      </c>
      <c r="AL6" s="22" t="s">
        <v>74</v>
      </c>
      <c r="AM6" s="23" t="s">
        <v>75</v>
      </c>
      <c r="AN6" s="22" t="s">
        <v>74</v>
      </c>
      <c r="AO6" s="23" t="s">
        <v>75</v>
      </c>
      <c r="AP6" s="22" t="s">
        <v>74</v>
      </c>
      <c r="AQ6" s="23" t="s">
        <v>75</v>
      </c>
      <c r="AR6" s="22" t="s">
        <v>74</v>
      </c>
      <c r="AS6" s="23" t="s">
        <v>75</v>
      </c>
      <c r="AT6" s="22" t="s">
        <v>74</v>
      </c>
      <c r="AU6" s="23" t="s">
        <v>75</v>
      </c>
      <c r="AV6" s="22" t="s">
        <v>74</v>
      </c>
      <c r="AW6" s="23" t="s">
        <v>75</v>
      </c>
      <c r="AX6" s="22" t="s">
        <v>74</v>
      </c>
      <c r="AY6" s="23" t="s">
        <v>75</v>
      </c>
      <c r="AZ6" s="22" t="s">
        <v>74</v>
      </c>
      <c r="BA6" s="23" t="s">
        <v>75</v>
      </c>
      <c r="BB6" s="22" t="s">
        <v>74</v>
      </c>
      <c r="BC6" s="23" t="s">
        <v>75</v>
      </c>
      <c r="BD6" s="22" t="s">
        <v>74</v>
      </c>
      <c r="BE6" s="23" t="s">
        <v>75</v>
      </c>
      <c r="BF6" s="22" t="s">
        <v>74</v>
      </c>
      <c r="BG6" s="23" t="s">
        <v>75</v>
      </c>
      <c r="BH6" s="22" t="s">
        <v>74</v>
      </c>
      <c r="BI6" s="23" t="s">
        <v>75</v>
      </c>
      <c r="BJ6" s="22" t="s">
        <v>74</v>
      </c>
      <c r="BK6" s="23" t="s">
        <v>75</v>
      </c>
      <c r="BL6" s="22" t="s">
        <v>74</v>
      </c>
      <c r="BM6" s="23" t="s">
        <v>75</v>
      </c>
      <c r="BN6" s="22" t="s">
        <v>74</v>
      </c>
      <c r="BO6" s="23" t="s">
        <v>75</v>
      </c>
      <c r="BP6" s="22" t="s">
        <v>74</v>
      </c>
      <c r="BQ6" s="23" t="s">
        <v>75</v>
      </c>
      <c r="BR6" s="54" t="s">
        <v>105</v>
      </c>
      <c r="BS6" s="55" t="s">
        <v>106</v>
      </c>
      <c r="BT6" s="54" t="s">
        <v>107</v>
      </c>
      <c r="BU6" s="55" t="s">
        <v>108</v>
      </c>
      <c r="BV6" s="43" t="s">
        <v>511</v>
      </c>
    </row>
    <row r="7" spans="1:162" x14ac:dyDescent="0.35">
      <c r="B7" s="58"/>
      <c r="C7" s="35" t="str">
        <f>IF(B7="","",VLOOKUP('Reporte Horas Extras'!B7,'BD Matriz'!A:U,6,FALSE))</f>
        <v/>
      </c>
      <c r="D7" s="61"/>
      <c r="E7" s="62"/>
      <c r="F7" s="61"/>
      <c r="G7" s="62"/>
      <c r="H7" s="61"/>
      <c r="I7" s="61"/>
      <c r="J7" s="62"/>
      <c r="K7" s="61"/>
      <c r="L7" s="62"/>
      <c r="M7" s="61"/>
      <c r="N7" s="61"/>
      <c r="O7" s="62"/>
      <c r="P7" s="61"/>
      <c r="Q7" s="62"/>
      <c r="R7" s="61"/>
      <c r="S7" s="61"/>
      <c r="T7" s="62"/>
      <c r="U7" s="61"/>
      <c r="V7" s="62"/>
      <c r="W7" s="61"/>
      <c r="X7" s="61"/>
      <c r="Y7" s="62"/>
      <c r="Z7" s="61"/>
      <c r="AA7" s="62"/>
      <c r="AB7" s="61"/>
      <c r="AC7" s="61"/>
      <c r="AD7" s="62"/>
      <c r="AE7" s="61"/>
      <c r="AF7" s="62"/>
      <c r="AG7" s="61"/>
      <c r="AH7" s="61"/>
      <c r="AI7" s="62"/>
      <c r="AJ7" s="61"/>
      <c r="AK7" s="62"/>
      <c r="AL7" s="61"/>
      <c r="AM7" s="61"/>
      <c r="AN7" s="62"/>
      <c r="AO7" s="61"/>
      <c r="AP7" s="62"/>
      <c r="AQ7" s="61"/>
      <c r="AR7" s="61"/>
      <c r="AS7" s="62"/>
      <c r="AT7" s="61"/>
      <c r="AU7" s="62"/>
      <c r="AV7" s="61"/>
      <c r="AW7" s="61"/>
      <c r="AX7" s="62"/>
      <c r="AY7" s="61"/>
      <c r="AZ7" s="62"/>
      <c r="BA7" s="61"/>
      <c r="BB7" s="61"/>
      <c r="BC7" s="62"/>
      <c r="BD7" s="61"/>
      <c r="BE7" s="62"/>
      <c r="BF7" s="61"/>
      <c r="BG7" s="61"/>
      <c r="BH7" s="62"/>
      <c r="BI7" s="61"/>
      <c r="BJ7" s="62"/>
      <c r="BK7" s="61"/>
      <c r="BL7" s="61"/>
      <c r="BM7" s="62"/>
      <c r="BN7" s="61"/>
      <c r="BO7" s="62"/>
      <c r="BP7" s="61"/>
      <c r="BQ7" s="61"/>
      <c r="BR7" s="56">
        <f>+BP7+BF7+AR7+AZ7+AV7+AT7+AP7+AL7+AH7+AF7+AD7+AB7+T7+P7+R7+N7+J7+F7+D7+BN7+L7+Z7+AN7+BB7+BD7+BH7+BJ7</f>
        <v>0</v>
      </c>
      <c r="BS7" s="56">
        <f>+BQ7+BG7+AS7+BA7+AW7+AU7+AQ7+AM7+AI7+AG7+AE7+AC7+Q7+S7+O7+K7+G7+E7+BO7+M7+U7+AA7+AO7+BC7+BE7+BI7+BK7</f>
        <v>0</v>
      </c>
      <c r="BT7" s="56">
        <f>+H7+V7+X7+AJ7+AX7+BL7</f>
        <v>0</v>
      </c>
      <c r="BU7" s="56">
        <f>+I7+W7+Y7+AK7+AY7+BM7</f>
        <v>0</v>
      </c>
      <c r="BV7" s="57">
        <f>+BU7+BT7+BS7+BR7</f>
        <v>0</v>
      </c>
      <c r="BW7" s="26"/>
      <c r="BX7" s="26"/>
      <c r="BY7" s="26"/>
      <c r="BZ7" s="26"/>
      <c r="CA7" s="26"/>
      <c r="CB7" s="26"/>
      <c r="CC7" s="26"/>
      <c r="CD7" s="26"/>
      <c r="CE7" s="26"/>
      <c r="CF7" s="26"/>
      <c r="CG7" s="26"/>
      <c r="CH7" s="26"/>
      <c r="CI7" s="26"/>
      <c r="CJ7" s="26"/>
      <c r="CK7" s="26"/>
      <c r="CL7" s="26"/>
      <c r="CM7" s="26"/>
      <c r="CN7" s="26"/>
      <c r="CO7" s="26"/>
      <c r="CP7" s="26"/>
      <c r="CQ7" s="26"/>
      <c r="CR7" s="26"/>
      <c r="CS7" s="26"/>
      <c r="CT7" s="26"/>
      <c r="CU7" s="26"/>
      <c r="CV7" s="26"/>
      <c r="CW7" s="26"/>
      <c r="CX7" s="26"/>
      <c r="CY7" s="26"/>
      <c r="CZ7" s="26"/>
      <c r="DA7" s="26"/>
      <c r="DB7" s="26"/>
      <c r="DC7" s="26"/>
      <c r="DD7" s="26"/>
      <c r="DE7" s="26"/>
      <c r="DF7" s="26"/>
      <c r="DG7" s="26"/>
      <c r="DH7" s="26"/>
      <c r="DI7" s="26"/>
      <c r="DJ7" s="26"/>
      <c r="DK7" s="26"/>
      <c r="DL7" s="26"/>
      <c r="DM7" s="26"/>
      <c r="DN7" s="26"/>
      <c r="DO7" s="26"/>
      <c r="DP7" s="26"/>
      <c r="DQ7" s="26"/>
      <c r="DR7" s="26"/>
      <c r="DS7" s="26"/>
      <c r="DT7" s="26"/>
      <c r="DU7" s="26"/>
      <c r="DV7" s="26"/>
      <c r="DW7" s="26"/>
      <c r="DX7" s="26"/>
      <c r="DY7" s="26"/>
      <c r="DZ7" s="26"/>
      <c r="EA7" s="26"/>
      <c r="EB7" s="26"/>
      <c r="EC7" s="26"/>
      <c r="ED7" s="26"/>
      <c r="EE7" s="26"/>
      <c r="EF7" s="26"/>
      <c r="EG7" s="26"/>
      <c r="EH7" s="26"/>
      <c r="EI7" s="26"/>
      <c r="EJ7" s="26"/>
      <c r="EK7" s="26"/>
      <c r="EL7" s="26"/>
      <c r="EM7" s="26"/>
      <c r="EN7" s="26"/>
      <c r="EO7" s="26"/>
      <c r="EP7" s="26"/>
      <c r="EQ7" s="26"/>
      <c r="ER7" s="26"/>
      <c r="ES7" s="26"/>
      <c r="ET7" s="26"/>
      <c r="EU7" s="26"/>
      <c r="EV7" s="26"/>
      <c r="EW7" s="26"/>
      <c r="EX7" s="26"/>
      <c r="EY7" s="26"/>
      <c r="EZ7" s="26"/>
      <c r="FA7" s="26"/>
      <c r="FB7" s="26"/>
      <c r="FC7" s="26"/>
      <c r="FD7" s="26"/>
      <c r="FE7" s="26"/>
      <c r="FF7" s="26"/>
    </row>
    <row r="8" spans="1:162" x14ac:dyDescent="0.35">
      <c r="B8" s="59"/>
      <c r="C8" s="35" t="str">
        <f>IF(B8="","",VLOOKUP('Reporte Horas Extras'!B8,'BD Matriz'!A:U,6,FALSE))</f>
        <v/>
      </c>
      <c r="D8" s="61"/>
      <c r="E8" s="62"/>
      <c r="F8" s="61"/>
      <c r="G8" s="62"/>
      <c r="H8" s="61"/>
      <c r="I8" s="61"/>
      <c r="J8" s="62"/>
      <c r="K8" s="61"/>
      <c r="L8" s="62"/>
      <c r="M8" s="61"/>
      <c r="N8" s="61"/>
      <c r="O8" s="62"/>
      <c r="P8" s="61"/>
      <c r="Q8" s="62"/>
      <c r="R8" s="61"/>
      <c r="S8" s="61"/>
      <c r="T8" s="62"/>
      <c r="U8" s="61"/>
      <c r="V8" s="62"/>
      <c r="W8" s="61"/>
      <c r="X8" s="61"/>
      <c r="Y8" s="62"/>
      <c r="Z8" s="61"/>
      <c r="AA8" s="62"/>
      <c r="AB8" s="61"/>
      <c r="AC8" s="61"/>
      <c r="AD8" s="62"/>
      <c r="AE8" s="61"/>
      <c r="AF8" s="62"/>
      <c r="AG8" s="61"/>
      <c r="AH8" s="61"/>
      <c r="AI8" s="62"/>
      <c r="AJ8" s="61"/>
      <c r="AK8" s="62"/>
      <c r="AL8" s="61"/>
      <c r="AM8" s="61"/>
      <c r="AN8" s="62"/>
      <c r="AO8" s="61"/>
      <c r="AP8" s="62"/>
      <c r="AQ8" s="61"/>
      <c r="AR8" s="61"/>
      <c r="AS8" s="62"/>
      <c r="AT8" s="61"/>
      <c r="AU8" s="62"/>
      <c r="AV8" s="61"/>
      <c r="AW8" s="61"/>
      <c r="AX8" s="62"/>
      <c r="AY8" s="61"/>
      <c r="AZ8" s="62"/>
      <c r="BA8" s="61"/>
      <c r="BB8" s="61"/>
      <c r="BC8" s="62"/>
      <c r="BD8" s="61"/>
      <c r="BE8" s="62"/>
      <c r="BF8" s="61"/>
      <c r="BG8" s="61"/>
      <c r="BH8" s="62"/>
      <c r="BI8" s="61"/>
      <c r="BJ8" s="62"/>
      <c r="BK8" s="61"/>
      <c r="BL8" s="61"/>
      <c r="BM8" s="62"/>
      <c r="BN8" s="61"/>
      <c r="BO8" s="62"/>
      <c r="BP8" s="61"/>
      <c r="BQ8" s="61"/>
      <c r="BR8" s="56">
        <f t="shared" ref="BR8:BR40" si="54">+BP8+BF8+AR8+AZ8+AV8+AT8+AP8+AL8+AH8+AF8+AD8+AB8+T8+P8+R8+N8+J8+F8+D8+BN8+L8+Z8+AN8+BB8+BD8+BH8+BJ8</f>
        <v>0</v>
      </c>
      <c r="BS8" s="56">
        <f t="shared" ref="BS8:BS40" si="55">+BQ8+BG8+AS8+BA8+AW8+AU8+AQ8+AM8+AI8+AG8+AE8+AC8+Q8+S8+O8+K8+G8+E8+BO8+M8+U8+AA8+AO8+BC8+BE8+BI8+BK8</f>
        <v>0</v>
      </c>
      <c r="BT8" s="56">
        <f t="shared" ref="BT8:BT40" si="56">+H8+V8+X8+AJ8+AX8+BL8</f>
        <v>0</v>
      </c>
      <c r="BU8" s="56">
        <f t="shared" ref="BU8:BU40" si="57">+I8+W8+Y8+AK8+AY8+BM8</f>
        <v>0</v>
      </c>
      <c r="BV8" s="57">
        <f t="shared" ref="BV8:BV40" si="58">+BU8+BT8+BS8+BR8</f>
        <v>0</v>
      </c>
      <c r="BW8" s="26"/>
      <c r="BX8" s="26"/>
      <c r="BY8" s="26"/>
      <c r="BZ8" s="26"/>
      <c r="CA8" s="26"/>
      <c r="CB8" s="26"/>
      <c r="CC8" s="26"/>
      <c r="CD8" s="26"/>
      <c r="CE8" s="26"/>
      <c r="CF8" s="26"/>
      <c r="CG8" s="26"/>
      <c r="CH8" s="26"/>
      <c r="CI8" s="26"/>
      <c r="CJ8" s="26"/>
      <c r="CK8" s="26"/>
      <c r="CL8" s="26"/>
      <c r="CM8" s="26"/>
      <c r="CN8" s="26"/>
      <c r="CO8" s="26"/>
      <c r="CP8" s="26"/>
      <c r="CQ8" s="26"/>
      <c r="CR8" s="26"/>
      <c r="CS8" s="26"/>
      <c r="CT8" s="26"/>
      <c r="CU8" s="26"/>
      <c r="CV8" s="26"/>
      <c r="CW8" s="26"/>
      <c r="CX8" s="26"/>
      <c r="CY8" s="26"/>
      <c r="CZ8" s="26"/>
      <c r="DA8" s="26"/>
      <c r="DB8" s="26"/>
      <c r="DC8" s="26"/>
      <c r="DD8" s="26"/>
      <c r="DE8" s="26"/>
      <c r="DF8" s="26"/>
      <c r="DG8" s="26"/>
      <c r="DH8" s="26"/>
      <c r="DI8" s="26"/>
      <c r="DJ8" s="26"/>
      <c r="DK8" s="26"/>
      <c r="DL8" s="26"/>
      <c r="DM8" s="26"/>
      <c r="DN8" s="26"/>
      <c r="DO8" s="26"/>
      <c r="DP8" s="26"/>
      <c r="DQ8" s="26"/>
      <c r="DR8" s="26"/>
      <c r="DS8" s="26"/>
      <c r="DT8" s="26"/>
      <c r="DU8" s="26"/>
      <c r="DV8" s="26"/>
      <c r="DW8" s="26"/>
      <c r="DX8" s="26"/>
      <c r="DY8" s="26"/>
      <c r="DZ8" s="26"/>
      <c r="EA8" s="26"/>
      <c r="EB8" s="26"/>
      <c r="EC8" s="26"/>
      <c r="ED8" s="26"/>
      <c r="EE8" s="26"/>
      <c r="EF8" s="26"/>
      <c r="EG8" s="26"/>
      <c r="EH8" s="26"/>
      <c r="EI8" s="26"/>
      <c r="EJ8" s="26"/>
      <c r="EK8" s="26"/>
      <c r="EL8" s="26"/>
      <c r="EM8" s="26"/>
      <c r="EN8" s="26"/>
      <c r="EO8" s="26"/>
      <c r="EP8" s="26"/>
      <c r="EQ8" s="26"/>
      <c r="ER8" s="26"/>
      <c r="ES8" s="26"/>
      <c r="ET8" s="26"/>
      <c r="EU8" s="26"/>
      <c r="EV8" s="26"/>
      <c r="EW8" s="26"/>
      <c r="EX8" s="26"/>
      <c r="EY8" s="26"/>
      <c r="EZ8" s="26"/>
      <c r="FA8" s="26"/>
      <c r="FB8" s="26"/>
      <c r="FC8" s="26"/>
      <c r="FD8" s="26"/>
      <c r="FE8" s="26"/>
      <c r="FF8" s="26"/>
    </row>
    <row r="9" spans="1:162" x14ac:dyDescent="0.35">
      <c r="B9" s="59"/>
      <c r="C9" s="35" t="str">
        <f>IF(B9="","",VLOOKUP('Reporte Horas Extras'!B9,'BD Matriz'!A:U,6,FALSE))</f>
        <v/>
      </c>
      <c r="D9" s="61"/>
      <c r="E9" s="62"/>
      <c r="F9" s="61"/>
      <c r="G9" s="62"/>
      <c r="H9" s="61"/>
      <c r="I9" s="61"/>
      <c r="J9" s="62"/>
      <c r="K9" s="61"/>
      <c r="L9" s="62"/>
      <c r="M9" s="61"/>
      <c r="N9" s="61"/>
      <c r="O9" s="62"/>
      <c r="P9" s="61"/>
      <c r="Q9" s="62"/>
      <c r="R9" s="61"/>
      <c r="S9" s="61"/>
      <c r="T9" s="62"/>
      <c r="U9" s="61"/>
      <c r="V9" s="62"/>
      <c r="W9" s="61"/>
      <c r="X9" s="61"/>
      <c r="Y9" s="62"/>
      <c r="Z9" s="61"/>
      <c r="AA9" s="62"/>
      <c r="AB9" s="61"/>
      <c r="AC9" s="61"/>
      <c r="AD9" s="62"/>
      <c r="AE9" s="61"/>
      <c r="AF9" s="62"/>
      <c r="AG9" s="61"/>
      <c r="AH9" s="61"/>
      <c r="AI9" s="62"/>
      <c r="AJ9" s="61"/>
      <c r="AK9" s="62"/>
      <c r="AL9" s="61"/>
      <c r="AM9" s="61"/>
      <c r="AN9" s="62"/>
      <c r="AO9" s="61"/>
      <c r="AP9" s="62"/>
      <c r="AQ9" s="61"/>
      <c r="AR9" s="61"/>
      <c r="AS9" s="62"/>
      <c r="AT9" s="61"/>
      <c r="AU9" s="62"/>
      <c r="AV9" s="61"/>
      <c r="AW9" s="61"/>
      <c r="AX9" s="62"/>
      <c r="AY9" s="61"/>
      <c r="AZ9" s="62"/>
      <c r="BA9" s="61"/>
      <c r="BB9" s="61"/>
      <c r="BC9" s="62"/>
      <c r="BD9" s="61"/>
      <c r="BE9" s="62"/>
      <c r="BF9" s="61"/>
      <c r="BG9" s="61"/>
      <c r="BH9" s="62"/>
      <c r="BI9" s="61"/>
      <c r="BJ9" s="62"/>
      <c r="BK9" s="61"/>
      <c r="BL9" s="61"/>
      <c r="BM9" s="62"/>
      <c r="BN9" s="61"/>
      <c r="BO9" s="62"/>
      <c r="BP9" s="61"/>
      <c r="BQ9" s="61"/>
      <c r="BR9" s="56">
        <f t="shared" si="54"/>
        <v>0</v>
      </c>
      <c r="BS9" s="56">
        <f t="shared" si="55"/>
        <v>0</v>
      </c>
      <c r="BT9" s="56">
        <f t="shared" si="56"/>
        <v>0</v>
      </c>
      <c r="BU9" s="56">
        <f t="shared" si="57"/>
        <v>0</v>
      </c>
      <c r="BV9" s="57">
        <f t="shared" si="58"/>
        <v>0</v>
      </c>
      <c r="BW9" s="26"/>
      <c r="BX9" s="26"/>
      <c r="BY9" s="26"/>
      <c r="BZ9" s="26"/>
      <c r="CA9" s="26"/>
      <c r="CB9" s="26"/>
      <c r="CC9" s="26"/>
      <c r="CD9" s="26"/>
      <c r="CE9" s="26"/>
      <c r="CF9" s="26"/>
      <c r="CG9" s="26"/>
      <c r="CH9" s="26"/>
      <c r="CI9" s="26"/>
      <c r="CJ9" s="26"/>
      <c r="CK9" s="26"/>
      <c r="CL9" s="26"/>
      <c r="CM9" s="26"/>
      <c r="CN9" s="26"/>
      <c r="CO9" s="26"/>
      <c r="CP9" s="26"/>
      <c r="CQ9" s="26"/>
      <c r="CR9" s="26"/>
      <c r="CS9" s="26"/>
      <c r="CT9" s="26"/>
      <c r="CU9" s="26"/>
      <c r="CV9" s="26"/>
      <c r="CW9" s="26"/>
      <c r="CX9" s="26"/>
      <c r="CY9" s="26"/>
      <c r="CZ9" s="26"/>
      <c r="DA9" s="26"/>
      <c r="DB9" s="26"/>
      <c r="DC9" s="26"/>
      <c r="DD9" s="26"/>
      <c r="DE9" s="26"/>
      <c r="DF9" s="26"/>
      <c r="DG9" s="26"/>
      <c r="DH9" s="26"/>
      <c r="DI9" s="26"/>
      <c r="DJ9" s="26"/>
      <c r="DK9" s="26"/>
      <c r="DL9" s="26"/>
      <c r="DM9" s="26"/>
      <c r="DN9" s="26"/>
      <c r="DO9" s="26"/>
      <c r="DP9" s="26"/>
      <c r="DQ9" s="26"/>
      <c r="DR9" s="26"/>
      <c r="DS9" s="26"/>
      <c r="DT9" s="26"/>
      <c r="DU9" s="26"/>
      <c r="DV9" s="26"/>
      <c r="DW9" s="26"/>
      <c r="DX9" s="26"/>
      <c r="DY9" s="26"/>
      <c r="DZ9" s="26"/>
      <c r="EA9" s="26"/>
      <c r="EB9" s="26"/>
      <c r="EC9" s="26"/>
      <c r="ED9" s="26"/>
      <c r="EE9" s="26"/>
      <c r="EF9" s="26"/>
      <c r="EG9" s="26"/>
      <c r="EH9" s="26"/>
      <c r="EI9" s="26"/>
      <c r="EJ9" s="26"/>
      <c r="EK9" s="26"/>
      <c r="EL9" s="26"/>
      <c r="EM9" s="26"/>
      <c r="EN9" s="26"/>
      <c r="EO9" s="26"/>
      <c r="EP9" s="26"/>
      <c r="EQ9" s="26"/>
      <c r="ER9" s="26"/>
      <c r="ES9" s="26"/>
      <c r="ET9" s="26"/>
      <c r="EU9" s="26"/>
      <c r="EV9" s="26"/>
      <c r="EW9" s="26"/>
      <c r="EX9" s="26"/>
      <c r="EY9" s="26"/>
      <c r="EZ9" s="26"/>
      <c r="FA9" s="26"/>
      <c r="FB9" s="26"/>
      <c r="FC9" s="26"/>
      <c r="FD9" s="26"/>
      <c r="FE9" s="26"/>
      <c r="FF9" s="26"/>
    </row>
    <row r="10" spans="1:162" x14ac:dyDescent="0.35">
      <c r="B10" s="58"/>
      <c r="C10" s="35" t="str">
        <f>IF(B10="","",VLOOKUP('Reporte Horas Extras'!B10,'BD Matriz'!A:U,6,FALSE))</f>
        <v/>
      </c>
      <c r="D10" s="61"/>
      <c r="E10" s="62"/>
      <c r="F10" s="61"/>
      <c r="G10" s="62"/>
      <c r="H10" s="61"/>
      <c r="I10" s="61"/>
      <c r="J10" s="62"/>
      <c r="K10" s="61"/>
      <c r="L10" s="62"/>
      <c r="M10" s="61"/>
      <c r="N10" s="61"/>
      <c r="O10" s="62"/>
      <c r="P10" s="61"/>
      <c r="Q10" s="62"/>
      <c r="R10" s="61"/>
      <c r="S10" s="61"/>
      <c r="T10" s="62"/>
      <c r="U10" s="61"/>
      <c r="V10" s="62"/>
      <c r="W10" s="61"/>
      <c r="X10" s="61"/>
      <c r="Y10" s="62"/>
      <c r="Z10" s="61"/>
      <c r="AA10" s="62"/>
      <c r="AB10" s="61"/>
      <c r="AC10" s="61"/>
      <c r="AD10" s="62"/>
      <c r="AE10" s="61"/>
      <c r="AF10" s="62"/>
      <c r="AG10" s="61"/>
      <c r="AH10" s="61"/>
      <c r="AI10" s="62"/>
      <c r="AJ10" s="61"/>
      <c r="AK10" s="62"/>
      <c r="AL10" s="61"/>
      <c r="AM10" s="61"/>
      <c r="AN10" s="62"/>
      <c r="AO10" s="61"/>
      <c r="AP10" s="62"/>
      <c r="AQ10" s="61"/>
      <c r="AR10" s="61"/>
      <c r="AS10" s="62"/>
      <c r="AT10" s="61"/>
      <c r="AU10" s="62"/>
      <c r="AV10" s="61"/>
      <c r="AW10" s="61"/>
      <c r="AX10" s="62"/>
      <c r="AY10" s="61"/>
      <c r="AZ10" s="62"/>
      <c r="BA10" s="61"/>
      <c r="BB10" s="61"/>
      <c r="BC10" s="62"/>
      <c r="BD10" s="61"/>
      <c r="BE10" s="62"/>
      <c r="BF10" s="61"/>
      <c r="BG10" s="61"/>
      <c r="BH10" s="62"/>
      <c r="BI10" s="61"/>
      <c r="BJ10" s="62"/>
      <c r="BK10" s="61"/>
      <c r="BL10" s="61"/>
      <c r="BM10" s="62"/>
      <c r="BN10" s="61"/>
      <c r="BO10" s="62"/>
      <c r="BP10" s="61"/>
      <c r="BQ10" s="61"/>
      <c r="BR10" s="56">
        <f t="shared" si="54"/>
        <v>0</v>
      </c>
      <c r="BS10" s="56">
        <f t="shared" si="55"/>
        <v>0</v>
      </c>
      <c r="BT10" s="56">
        <f t="shared" si="56"/>
        <v>0</v>
      </c>
      <c r="BU10" s="56">
        <f t="shared" si="57"/>
        <v>0</v>
      </c>
      <c r="BV10" s="57">
        <f t="shared" si="58"/>
        <v>0</v>
      </c>
      <c r="BW10" s="26"/>
      <c r="BX10" s="26"/>
      <c r="BY10" s="26"/>
      <c r="BZ10" s="26"/>
      <c r="CA10" s="26"/>
      <c r="CB10" s="26"/>
      <c r="CC10" s="26"/>
      <c r="CD10" s="26"/>
      <c r="CE10" s="26"/>
      <c r="CF10" s="26"/>
      <c r="CG10" s="26"/>
      <c r="CH10" s="26"/>
      <c r="CI10" s="26"/>
      <c r="CJ10" s="26"/>
      <c r="CK10" s="26"/>
      <c r="CL10" s="26"/>
      <c r="CM10" s="26"/>
      <c r="CN10" s="26"/>
      <c r="CO10" s="26"/>
      <c r="CP10" s="26"/>
      <c r="CQ10" s="26"/>
      <c r="CR10" s="26"/>
      <c r="CS10" s="26"/>
      <c r="CT10" s="26"/>
      <c r="CU10" s="26"/>
      <c r="CV10" s="26"/>
      <c r="CW10" s="26"/>
      <c r="CX10" s="26"/>
      <c r="CY10" s="26"/>
      <c r="CZ10" s="26"/>
      <c r="DA10" s="26"/>
      <c r="DB10" s="26"/>
      <c r="DC10" s="26"/>
      <c r="DD10" s="26"/>
      <c r="DE10" s="26"/>
      <c r="DF10" s="26"/>
      <c r="DG10" s="26"/>
      <c r="DH10" s="26"/>
      <c r="DI10" s="26"/>
      <c r="DJ10" s="26"/>
      <c r="DK10" s="26"/>
      <c r="DL10" s="26"/>
      <c r="DM10" s="26"/>
      <c r="DN10" s="26"/>
      <c r="DO10" s="26"/>
      <c r="DP10" s="26"/>
      <c r="DQ10" s="26"/>
      <c r="DR10" s="26"/>
      <c r="DS10" s="26"/>
      <c r="DT10" s="26"/>
      <c r="DU10" s="26"/>
      <c r="DV10" s="26"/>
      <c r="DW10" s="26"/>
      <c r="DX10" s="26"/>
      <c r="DY10" s="26"/>
      <c r="DZ10" s="26"/>
      <c r="EA10" s="26"/>
      <c r="EB10" s="26"/>
      <c r="EC10" s="26"/>
      <c r="ED10" s="26"/>
      <c r="EE10" s="26"/>
      <c r="EF10" s="26"/>
      <c r="EG10" s="26"/>
      <c r="EH10" s="26"/>
      <c r="EI10" s="26"/>
      <c r="EJ10" s="26"/>
      <c r="EK10" s="26"/>
      <c r="EL10" s="26"/>
      <c r="EM10" s="26"/>
      <c r="EN10" s="26"/>
      <c r="EO10" s="26"/>
      <c r="EP10" s="26"/>
      <c r="EQ10" s="26"/>
      <c r="ER10" s="26"/>
      <c r="ES10" s="26"/>
      <c r="ET10" s="26"/>
      <c r="EU10" s="26"/>
      <c r="EV10" s="26"/>
      <c r="EW10" s="26"/>
      <c r="EX10" s="26"/>
      <c r="EY10" s="26"/>
      <c r="EZ10" s="26"/>
      <c r="FA10" s="26"/>
      <c r="FB10" s="26"/>
      <c r="FC10" s="26"/>
      <c r="FD10" s="26"/>
      <c r="FE10" s="26"/>
      <c r="FF10" s="26"/>
    </row>
    <row r="11" spans="1:162" x14ac:dyDescent="0.35">
      <c r="B11" s="59"/>
      <c r="C11" s="35" t="str">
        <f>IF(B11="","",VLOOKUP('Reporte Horas Extras'!B11,'BD Matriz'!A:U,6,FALSE))</f>
        <v/>
      </c>
      <c r="D11" s="61"/>
      <c r="E11" s="62"/>
      <c r="F11" s="61"/>
      <c r="G11" s="62"/>
      <c r="H11" s="61"/>
      <c r="I11" s="61"/>
      <c r="J11" s="62"/>
      <c r="K11" s="61"/>
      <c r="L11" s="62"/>
      <c r="M11" s="61"/>
      <c r="N11" s="61"/>
      <c r="O11" s="62"/>
      <c r="P11" s="61"/>
      <c r="Q11" s="62"/>
      <c r="R11" s="61"/>
      <c r="S11" s="61"/>
      <c r="T11" s="62"/>
      <c r="U11" s="61"/>
      <c r="V11" s="62"/>
      <c r="W11" s="61"/>
      <c r="X11" s="61"/>
      <c r="Y11" s="62"/>
      <c r="Z11" s="61"/>
      <c r="AA11" s="62"/>
      <c r="AB11" s="61"/>
      <c r="AC11" s="61"/>
      <c r="AD11" s="62"/>
      <c r="AE11" s="61"/>
      <c r="AF11" s="62"/>
      <c r="AG11" s="61"/>
      <c r="AH11" s="61"/>
      <c r="AI11" s="62"/>
      <c r="AJ11" s="61"/>
      <c r="AK11" s="62"/>
      <c r="AL11" s="61"/>
      <c r="AM11" s="61"/>
      <c r="AN11" s="62"/>
      <c r="AO11" s="61"/>
      <c r="AP11" s="62"/>
      <c r="AQ11" s="61"/>
      <c r="AR11" s="61"/>
      <c r="AS11" s="62"/>
      <c r="AT11" s="61"/>
      <c r="AU11" s="62"/>
      <c r="AV11" s="61"/>
      <c r="AW11" s="61"/>
      <c r="AX11" s="62"/>
      <c r="AY11" s="61"/>
      <c r="AZ11" s="62"/>
      <c r="BA11" s="61"/>
      <c r="BB11" s="61"/>
      <c r="BC11" s="62"/>
      <c r="BD11" s="61"/>
      <c r="BE11" s="62"/>
      <c r="BF11" s="61"/>
      <c r="BG11" s="61"/>
      <c r="BH11" s="62"/>
      <c r="BI11" s="61"/>
      <c r="BJ11" s="62"/>
      <c r="BK11" s="61"/>
      <c r="BL11" s="61"/>
      <c r="BM11" s="62"/>
      <c r="BN11" s="61"/>
      <c r="BO11" s="62"/>
      <c r="BP11" s="61"/>
      <c r="BQ11" s="61"/>
      <c r="BR11" s="56">
        <f t="shared" si="54"/>
        <v>0</v>
      </c>
      <c r="BS11" s="56">
        <f t="shared" si="55"/>
        <v>0</v>
      </c>
      <c r="BT11" s="56">
        <f t="shared" si="56"/>
        <v>0</v>
      </c>
      <c r="BU11" s="56">
        <f t="shared" si="57"/>
        <v>0</v>
      </c>
      <c r="BV11" s="57">
        <f t="shared" si="58"/>
        <v>0</v>
      </c>
      <c r="BW11" s="26"/>
      <c r="BX11" s="26"/>
      <c r="BY11" s="26"/>
      <c r="BZ11" s="26"/>
      <c r="CA11" s="26"/>
      <c r="CB11" s="26"/>
      <c r="CC11" s="26"/>
      <c r="CD11" s="26"/>
      <c r="CE11" s="26"/>
      <c r="CF11" s="26"/>
      <c r="CG11" s="26"/>
      <c r="CH11" s="26"/>
      <c r="CI11" s="26"/>
      <c r="CJ11" s="26"/>
      <c r="CK11" s="26"/>
      <c r="CL11" s="26"/>
      <c r="CM11" s="26"/>
      <c r="CN11" s="26"/>
      <c r="CO11" s="26"/>
      <c r="CP11" s="26"/>
      <c r="CQ11" s="26"/>
      <c r="CR11" s="26"/>
      <c r="CS11" s="26"/>
      <c r="CT11" s="26"/>
      <c r="CU11" s="26"/>
      <c r="CV11" s="26"/>
      <c r="CW11" s="26"/>
      <c r="CX11" s="26"/>
      <c r="CY11" s="26"/>
      <c r="CZ11" s="26"/>
      <c r="DA11" s="26"/>
      <c r="DB11" s="26"/>
      <c r="DC11" s="26"/>
      <c r="DD11" s="26"/>
      <c r="DE11" s="26"/>
      <c r="DF11" s="26"/>
      <c r="DG11" s="26"/>
      <c r="DH11" s="26"/>
      <c r="DI11" s="26"/>
      <c r="DJ11" s="26"/>
      <c r="DK11" s="26"/>
      <c r="DL11" s="26"/>
      <c r="DM11" s="26"/>
      <c r="DN11" s="26"/>
      <c r="DO11" s="26"/>
      <c r="DP11" s="26"/>
      <c r="DQ11" s="26"/>
      <c r="DR11" s="26"/>
      <c r="DS11" s="26"/>
      <c r="DT11" s="26"/>
      <c r="DU11" s="26"/>
      <c r="DV11" s="26"/>
      <c r="DW11" s="26"/>
      <c r="DX11" s="26"/>
      <c r="DY11" s="26"/>
      <c r="DZ11" s="26"/>
      <c r="EA11" s="26"/>
      <c r="EB11" s="26"/>
      <c r="EC11" s="26"/>
      <c r="ED11" s="26"/>
      <c r="EE11" s="26"/>
      <c r="EF11" s="26"/>
      <c r="EG11" s="26"/>
      <c r="EH11" s="26"/>
      <c r="EI11" s="26"/>
      <c r="EJ11" s="26"/>
      <c r="EK11" s="26"/>
      <c r="EL11" s="26"/>
      <c r="EM11" s="26"/>
      <c r="EN11" s="26"/>
      <c r="EO11" s="26"/>
      <c r="EP11" s="26"/>
      <c r="EQ11" s="26"/>
      <c r="ER11" s="26"/>
      <c r="ES11" s="26"/>
      <c r="ET11" s="26"/>
      <c r="EU11" s="26"/>
      <c r="EV11" s="26"/>
      <c r="EW11" s="26"/>
      <c r="EX11" s="26"/>
      <c r="EY11" s="26"/>
      <c r="EZ11" s="26"/>
      <c r="FA11" s="26"/>
      <c r="FB11" s="26"/>
      <c r="FC11" s="26"/>
      <c r="FD11" s="26"/>
      <c r="FE11" s="26"/>
      <c r="FF11" s="26"/>
    </row>
    <row r="12" spans="1:162" x14ac:dyDescent="0.35">
      <c r="B12" s="59"/>
      <c r="C12" s="35" t="str">
        <f>IF(B12="","",VLOOKUP('Reporte Horas Extras'!B12,'BD Matriz'!A:U,6,FALSE))</f>
        <v/>
      </c>
      <c r="D12" s="61"/>
      <c r="E12" s="62"/>
      <c r="F12" s="61"/>
      <c r="G12" s="62"/>
      <c r="H12" s="61"/>
      <c r="I12" s="61"/>
      <c r="J12" s="62"/>
      <c r="K12" s="61"/>
      <c r="L12" s="62"/>
      <c r="M12" s="61"/>
      <c r="N12" s="61"/>
      <c r="O12" s="62"/>
      <c r="P12" s="61"/>
      <c r="Q12" s="62"/>
      <c r="R12" s="61"/>
      <c r="S12" s="61"/>
      <c r="T12" s="62"/>
      <c r="U12" s="61"/>
      <c r="V12" s="62"/>
      <c r="W12" s="61"/>
      <c r="X12" s="61"/>
      <c r="Y12" s="62"/>
      <c r="Z12" s="61"/>
      <c r="AA12" s="62"/>
      <c r="AB12" s="61"/>
      <c r="AC12" s="61"/>
      <c r="AD12" s="62"/>
      <c r="AE12" s="61"/>
      <c r="AF12" s="62"/>
      <c r="AG12" s="61"/>
      <c r="AH12" s="61"/>
      <c r="AI12" s="62"/>
      <c r="AJ12" s="61"/>
      <c r="AK12" s="62"/>
      <c r="AL12" s="61"/>
      <c r="AM12" s="61"/>
      <c r="AN12" s="62"/>
      <c r="AO12" s="61"/>
      <c r="AP12" s="62"/>
      <c r="AQ12" s="61"/>
      <c r="AR12" s="61"/>
      <c r="AS12" s="62"/>
      <c r="AT12" s="61"/>
      <c r="AU12" s="62"/>
      <c r="AV12" s="61"/>
      <c r="AW12" s="61"/>
      <c r="AX12" s="62"/>
      <c r="AY12" s="61"/>
      <c r="AZ12" s="62"/>
      <c r="BA12" s="61"/>
      <c r="BB12" s="61"/>
      <c r="BC12" s="62"/>
      <c r="BD12" s="61"/>
      <c r="BE12" s="62"/>
      <c r="BF12" s="61"/>
      <c r="BG12" s="61"/>
      <c r="BH12" s="62"/>
      <c r="BI12" s="61"/>
      <c r="BJ12" s="62"/>
      <c r="BK12" s="61"/>
      <c r="BL12" s="61"/>
      <c r="BM12" s="62"/>
      <c r="BN12" s="61"/>
      <c r="BO12" s="62"/>
      <c r="BP12" s="61"/>
      <c r="BQ12" s="61"/>
      <c r="BR12" s="56">
        <f t="shared" si="54"/>
        <v>0</v>
      </c>
      <c r="BS12" s="56">
        <f t="shared" si="55"/>
        <v>0</v>
      </c>
      <c r="BT12" s="56">
        <f t="shared" si="56"/>
        <v>0</v>
      </c>
      <c r="BU12" s="56">
        <f t="shared" si="57"/>
        <v>0</v>
      </c>
      <c r="BV12" s="57">
        <f t="shared" si="58"/>
        <v>0</v>
      </c>
      <c r="BW12" s="26"/>
      <c r="BX12" s="26"/>
      <c r="BY12" s="26"/>
      <c r="BZ12" s="26"/>
      <c r="CA12" s="26"/>
      <c r="CB12" s="26"/>
      <c r="CC12" s="26"/>
      <c r="CD12" s="26"/>
      <c r="CE12" s="26"/>
      <c r="CF12" s="26"/>
      <c r="CG12" s="26"/>
      <c r="CH12" s="26"/>
      <c r="CI12" s="26"/>
      <c r="CJ12" s="26"/>
      <c r="CK12" s="26"/>
      <c r="CL12" s="26"/>
      <c r="CM12" s="26"/>
      <c r="CN12" s="26"/>
      <c r="CO12" s="26"/>
      <c r="CP12" s="26"/>
      <c r="CQ12" s="26"/>
      <c r="CR12" s="26"/>
      <c r="CS12" s="26"/>
      <c r="CT12" s="26"/>
      <c r="CU12" s="26"/>
      <c r="CV12" s="26"/>
      <c r="CW12" s="26"/>
      <c r="CX12" s="26"/>
      <c r="CY12" s="26"/>
      <c r="CZ12" s="26"/>
      <c r="DA12" s="26"/>
      <c r="DB12" s="26"/>
      <c r="DC12" s="26"/>
      <c r="DD12" s="26"/>
      <c r="DE12" s="26"/>
      <c r="DF12" s="26"/>
      <c r="DG12" s="26"/>
      <c r="DH12" s="26"/>
      <c r="DI12" s="26"/>
      <c r="DJ12" s="26"/>
      <c r="DK12" s="26"/>
      <c r="DL12" s="26"/>
      <c r="DM12" s="26"/>
      <c r="DN12" s="26"/>
      <c r="DO12" s="26"/>
      <c r="DP12" s="26"/>
      <c r="DQ12" s="26"/>
      <c r="DR12" s="26"/>
      <c r="DS12" s="26"/>
      <c r="DT12" s="26"/>
      <c r="DU12" s="26"/>
      <c r="DV12" s="26"/>
      <c r="DW12" s="26"/>
      <c r="DX12" s="26"/>
      <c r="DY12" s="26"/>
      <c r="DZ12" s="26"/>
      <c r="EA12" s="26"/>
      <c r="EB12" s="26"/>
      <c r="EC12" s="26"/>
      <c r="ED12" s="26"/>
      <c r="EE12" s="26"/>
      <c r="EF12" s="26"/>
      <c r="EG12" s="26"/>
      <c r="EH12" s="26"/>
      <c r="EI12" s="26"/>
      <c r="EJ12" s="26"/>
      <c r="EK12" s="26"/>
      <c r="EL12" s="26"/>
      <c r="EM12" s="26"/>
      <c r="EN12" s="26"/>
      <c r="EO12" s="26"/>
      <c r="EP12" s="26"/>
      <c r="EQ12" s="26"/>
      <c r="ER12" s="26"/>
      <c r="ES12" s="26"/>
      <c r="ET12" s="26"/>
      <c r="EU12" s="26"/>
      <c r="EV12" s="26"/>
      <c r="EW12" s="26"/>
      <c r="EX12" s="26"/>
      <c r="EY12" s="26"/>
      <c r="EZ12" s="26"/>
      <c r="FA12" s="26"/>
      <c r="FB12" s="26"/>
      <c r="FC12" s="26"/>
      <c r="FD12" s="26"/>
      <c r="FE12" s="26"/>
      <c r="FF12" s="26"/>
    </row>
    <row r="13" spans="1:162" x14ac:dyDescent="0.35">
      <c r="B13" s="58"/>
      <c r="C13" s="35" t="str">
        <f>IF(B13="","",VLOOKUP('Reporte Horas Extras'!B13,'BD Matriz'!A:U,6,FALSE))</f>
        <v/>
      </c>
      <c r="D13" s="61"/>
      <c r="E13" s="62"/>
      <c r="F13" s="61"/>
      <c r="G13" s="62"/>
      <c r="H13" s="61"/>
      <c r="I13" s="61"/>
      <c r="J13" s="62"/>
      <c r="K13" s="61"/>
      <c r="L13" s="62"/>
      <c r="M13" s="61"/>
      <c r="N13" s="61"/>
      <c r="O13" s="62"/>
      <c r="P13" s="61"/>
      <c r="Q13" s="62"/>
      <c r="R13" s="61"/>
      <c r="S13" s="61"/>
      <c r="T13" s="62"/>
      <c r="U13" s="61"/>
      <c r="V13" s="62"/>
      <c r="W13" s="61"/>
      <c r="X13" s="61"/>
      <c r="Y13" s="62"/>
      <c r="Z13" s="61"/>
      <c r="AA13" s="62"/>
      <c r="AB13" s="61"/>
      <c r="AC13" s="61"/>
      <c r="AD13" s="62"/>
      <c r="AE13" s="61"/>
      <c r="AF13" s="62"/>
      <c r="AG13" s="61"/>
      <c r="AH13" s="61"/>
      <c r="AI13" s="62"/>
      <c r="AJ13" s="61"/>
      <c r="AK13" s="62"/>
      <c r="AL13" s="61"/>
      <c r="AM13" s="61"/>
      <c r="AN13" s="62"/>
      <c r="AO13" s="61"/>
      <c r="AP13" s="62"/>
      <c r="AQ13" s="61"/>
      <c r="AR13" s="61"/>
      <c r="AS13" s="62"/>
      <c r="AT13" s="61"/>
      <c r="AU13" s="62"/>
      <c r="AV13" s="61"/>
      <c r="AW13" s="61"/>
      <c r="AX13" s="62"/>
      <c r="AY13" s="61"/>
      <c r="AZ13" s="62"/>
      <c r="BA13" s="61"/>
      <c r="BB13" s="61"/>
      <c r="BC13" s="62"/>
      <c r="BD13" s="61"/>
      <c r="BE13" s="62"/>
      <c r="BF13" s="61"/>
      <c r="BG13" s="61"/>
      <c r="BH13" s="62"/>
      <c r="BI13" s="61"/>
      <c r="BJ13" s="62"/>
      <c r="BK13" s="61"/>
      <c r="BL13" s="61"/>
      <c r="BM13" s="62"/>
      <c r="BN13" s="61"/>
      <c r="BO13" s="62"/>
      <c r="BP13" s="61"/>
      <c r="BQ13" s="61"/>
      <c r="BR13" s="56">
        <f t="shared" si="54"/>
        <v>0</v>
      </c>
      <c r="BS13" s="56">
        <f t="shared" si="55"/>
        <v>0</v>
      </c>
      <c r="BT13" s="56">
        <f t="shared" si="56"/>
        <v>0</v>
      </c>
      <c r="BU13" s="56">
        <f t="shared" si="57"/>
        <v>0</v>
      </c>
      <c r="BV13" s="57">
        <f t="shared" si="58"/>
        <v>0</v>
      </c>
      <c r="BW13" s="26"/>
      <c r="BX13" s="26"/>
      <c r="BY13" s="26"/>
      <c r="BZ13" s="26"/>
      <c r="CA13" s="26"/>
      <c r="CB13" s="26"/>
      <c r="CC13" s="26"/>
      <c r="CD13" s="26"/>
      <c r="CE13" s="26"/>
      <c r="CF13" s="26"/>
      <c r="CG13" s="26"/>
      <c r="CH13" s="26"/>
      <c r="CI13" s="26"/>
      <c r="CJ13" s="26"/>
      <c r="CK13" s="26"/>
      <c r="CL13" s="26"/>
      <c r="CM13" s="26"/>
      <c r="CN13" s="26"/>
      <c r="CO13" s="26"/>
      <c r="CP13" s="26"/>
      <c r="CQ13" s="26"/>
      <c r="CR13" s="26"/>
      <c r="CS13" s="26"/>
      <c r="CT13" s="26"/>
      <c r="CU13" s="26"/>
      <c r="CV13" s="26"/>
      <c r="CW13" s="26"/>
      <c r="CX13" s="26"/>
      <c r="CY13" s="26"/>
      <c r="CZ13" s="26"/>
      <c r="DA13" s="26"/>
      <c r="DB13" s="26"/>
      <c r="DC13" s="26"/>
      <c r="DD13" s="26"/>
      <c r="DE13" s="26"/>
      <c r="DF13" s="26"/>
      <c r="DG13" s="26"/>
      <c r="DH13" s="26"/>
      <c r="DI13" s="26"/>
      <c r="DJ13" s="26"/>
      <c r="DK13" s="26"/>
      <c r="DL13" s="26"/>
      <c r="DM13" s="26"/>
      <c r="DN13" s="26"/>
      <c r="DO13" s="26"/>
      <c r="DP13" s="26"/>
      <c r="DQ13" s="26"/>
      <c r="DR13" s="26"/>
      <c r="DS13" s="26"/>
      <c r="DT13" s="26"/>
      <c r="DU13" s="26"/>
      <c r="DV13" s="26"/>
      <c r="DW13" s="26"/>
      <c r="DX13" s="26"/>
      <c r="DY13" s="26"/>
      <c r="DZ13" s="26"/>
      <c r="EA13" s="26"/>
      <c r="EB13" s="26"/>
      <c r="EC13" s="26"/>
      <c r="ED13" s="26"/>
      <c r="EE13" s="26"/>
      <c r="EF13" s="26"/>
      <c r="EG13" s="26"/>
      <c r="EH13" s="26"/>
      <c r="EI13" s="26"/>
      <c r="EJ13" s="26"/>
      <c r="EK13" s="26"/>
      <c r="EL13" s="26"/>
      <c r="EM13" s="26"/>
      <c r="EN13" s="26"/>
      <c r="EO13" s="26"/>
      <c r="EP13" s="26"/>
      <c r="EQ13" s="26"/>
      <c r="ER13" s="26"/>
      <c r="ES13" s="26"/>
      <c r="ET13" s="26"/>
      <c r="EU13" s="26"/>
      <c r="EV13" s="26"/>
      <c r="EW13" s="26"/>
      <c r="EX13" s="26"/>
      <c r="EY13" s="26"/>
      <c r="EZ13" s="26"/>
      <c r="FA13" s="26"/>
      <c r="FB13" s="26"/>
      <c r="FC13" s="26"/>
      <c r="FD13" s="26"/>
      <c r="FE13" s="26"/>
      <c r="FF13" s="26"/>
    </row>
    <row r="14" spans="1:162" x14ac:dyDescent="0.35">
      <c r="B14" s="59"/>
      <c r="C14" s="35" t="str">
        <f>IF(B14="","",VLOOKUP('Reporte Horas Extras'!B14,'BD Matriz'!A:U,6,FALSE))</f>
        <v/>
      </c>
      <c r="D14" s="61"/>
      <c r="E14" s="62"/>
      <c r="F14" s="61"/>
      <c r="G14" s="62"/>
      <c r="H14" s="61"/>
      <c r="I14" s="61"/>
      <c r="J14" s="62"/>
      <c r="K14" s="61"/>
      <c r="L14" s="62"/>
      <c r="M14" s="61"/>
      <c r="N14" s="61"/>
      <c r="O14" s="62"/>
      <c r="P14" s="61"/>
      <c r="Q14" s="62"/>
      <c r="R14" s="61"/>
      <c r="S14" s="61"/>
      <c r="T14" s="62"/>
      <c r="U14" s="61"/>
      <c r="V14" s="62"/>
      <c r="W14" s="61"/>
      <c r="X14" s="61"/>
      <c r="Y14" s="62"/>
      <c r="Z14" s="61"/>
      <c r="AA14" s="62"/>
      <c r="AB14" s="61"/>
      <c r="AC14" s="61"/>
      <c r="AD14" s="62"/>
      <c r="AE14" s="61"/>
      <c r="AF14" s="62"/>
      <c r="AG14" s="61"/>
      <c r="AH14" s="61"/>
      <c r="AI14" s="62"/>
      <c r="AJ14" s="61"/>
      <c r="AK14" s="62"/>
      <c r="AL14" s="61"/>
      <c r="AM14" s="61"/>
      <c r="AN14" s="62"/>
      <c r="AO14" s="61"/>
      <c r="AP14" s="62"/>
      <c r="AQ14" s="61"/>
      <c r="AR14" s="61"/>
      <c r="AS14" s="62"/>
      <c r="AT14" s="61"/>
      <c r="AU14" s="62"/>
      <c r="AV14" s="61"/>
      <c r="AW14" s="61"/>
      <c r="AX14" s="62"/>
      <c r="AY14" s="61"/>
      <c r="AZ14" s="62"/>
      <c r="BA14" s="61"/>
      <c r="BB14" s="61"/>
      <c r="BC14" s="62"/>
      <c r="BD14" s="61"/>
      <c r="BE14" s="62"/>
      <c r="BF14" s="61"/>
      <c r="BG14" s="61"/>
      <c r="BH14" s="62"/>
      <c r="BI14" s="61"/>
      <c r="BJ14" s="62"/>
      <c r="BK14" s="61"/>
      <c r="BL14" s="61"/>
      <c r="BM14" s="62"/>
      <c r="BN14" s="61"/>
      <c r="BO14" s="62"/>
      <c r="BP14" s="61"/>
      <c r="BQ14" s="61"/>
      <c r="BR14" s="56">
        <f t="shared" si="54"/>
        <v>0</v>
      </c>
      <c r="BS14" s="56">
        <f t="shared" si="55"/>
        <v>0</v>
      </c>
      <c r="BT14" s="56">
        <f t="shared" si="56"/>
        <v>0</v>
      </c>
      <c r="BU14" s="56">
        <f t="shared" si="57"/>
        <v>0</v>
      </c>
      <c r="BV14" s="57">
        <f t="shared" si="58"/>
        <v>0</v>
      </c>
      <c r="BW14" s="26"/>
      <c r="BX14" s="26"/>
      <c r="BY14" s="26"/>
      <c r="BZ14" s="26"/>
      <c r="CA14" s="26"/>
      <c r="CB14" s="26"/>
      <c r="CC14" s="26"/>
      <c r="CD14" s="26"/>
      <c r="CE14" s="26"/>
      <c r="CF14" s="26"/>
      <c r="CG14" s="26"/>
      <c r="CH14" s="26"/>
      <c r="CI14" s="26"/>
      <c r="CJ14" s="26"/>
      <c r="CK14" s="26"/>
      <c r="CL14" s="26"/>
      <c r="CM14" s="26"/>
      <c r="CN14" s="26"/>
      <c r="CO14" s="26"/>
      <c r="CP14" s="26"/>
      <c r="CQ14" s="26"/>
      <c r="CR14" s="26"/>
      <c r="CS14" s="26"/>
      <c r="CT14" s="26"/>
      <c r="CU14" s="26"/>
      <c r="CV14" s="26"/>
      <c r="CW14" s="26"/>
      <c r="CX14" s="26"/>
      <c r="CY14" s="26"/>
      <c r="CZ14" s="26"/>
      <c r="DA14" s="26"/>
      <c r="DB14" s="26"/>
      <c r="DC14" s="26"/>
      <c r="DD14" s="26"/>
      <c r="DE14" s="26"/>
      <c r="DF14" s="26"/>
      <c r="DG14" s="26"/>
      <c r="DH14" s="26"/>
      <c r="DI14" s="26"/>
      <c r="DJ14" s="26"/>
      <c r="DK14" s="26"/>
      <c r="DL14" s="26"/>
      <c r="DM14" s="26"/>
      <c r="DN14" s="26"/>
      <c r="DO14" s="26"/>
      <c r="DP14" s="26"/>
      <c r="DQ14" s="26"/>
      <c r="DR14" s="26"/>
      <c r="DS14" s="26"/>
      <c r="DT14" s="26"/>
      <c r="DU14" s="26"/>
      <c r="DV14" s="26"/>
      <c r="DW14" s="26"/>
      <c r="DX14" s="26"/>
      <c r="DY14" s="26"/>
      <c r="DZ14" s="26"/>
      <c r="EA14" s="26"/>
      <c r="EB14" s="26"/>
      <c r="EC14" s="26"/>
      <c r="ED14" s="26"/>
      <c r="EE14" s="26"/>
      <c r="EF14" s="26"/>
      <c r="EG14" s="26"/>
      <c r="EH14" s="26"/>
      <c r="EI14" s="26"/>
      <c r="EJ14" s="26"/>
      <c r="EK14" s="26"/>
      <c r="EL14" s="26"/>
      <c r="EM14" s="26"/>
      <c r="EN14" s="26"/>
      <c r="EO14" s="26"/>
      <c r="EP14" s="26"/>
      <c r="EQ14" s="26"/>
      <c r="ER14" s="26"/>
      <c r="ES14" s="26"/>
      <c r="ET14" s="26"/>
      <c r="EU14" s="26"/>
      <c r="EV14" s="26"/>
      <c r="EW14" s="26"/>
      <c r="EX14" s="26"/>
      <c r="EY14" s="26"/>
      <c r="EZ14" s="26"/>
      <c r="FA14" s="26"/>
      <c r="FB14" s="26"/>
      <c r="FC14" s="26"/>
      <c r="FD14" s="26"/>
      <c r="FE14" s="26"/>
      <c r="FF14" s="26"/>
    </row>
    <row r="15" spans="1:162" x14ac:dyDescent="0.35">
      <c r="B15" s="59"/>
      <c r="C15" s="35" t="str">
        <f>IF(B15="","",VLOOKUP('Reporte Horas Extras'!B15,'BD Matriz'!A:U,6,FALSE))</f>
        <v/>
      </c>
      <c r="D15" s="61"/>
      <c r="E15" s="62"/>
      <c r="F15" s="61"/>
      <c r="G15" s="62"/>
      <c r="H15" s="61"/>
      <c r="I15" s="61"/>
      <c r="J15" s="62"/>
      <c r="K15" s="61"/>
      <c r="L15" s="62"/>
      <c r="M15" s="61"/>
      <c r="N15" s="61"/>
      <c r="O15" s="62"/>
      <c r="P15" s="61"/>
      <c r="Q15" s="62"/>
      <c r="R15" s="61"/>
      <c r="S15" s="61"/>
      <c r="T15" s="62"/>
      <c r="U15" s="61"/>
      <c r="V15" s="62"/>
      <c r="W15" s="61"/>
      <c r="X15" s="61"/>
      <c r="Y15" s="62"/>
      <c r="Z15" s="61"/>
      <c r="AA15" s="62"/>
      <c r="AB15" s="61"/>
      <c r="AC15" s="61"/>
      <c r="AD15" s="62"/>
      <c r="AE15" s="61"/>
      <c r="AF15" s="62"/>
      <c r="AG15" s="61"/>
      <c r="AH15" s="61"/>
      <c r="AI15" s="62"/>
      <c r="AJ15" s="61"/>
      <c r="AK15" s="62"/>
      <c r="AL15" s="61"/>
      <c r="AM15" s="61"/>
      <c r="AN15" s="62"/>
      <c r="AO15" s="61"/>
      <c r="AP15" s="62"/>
      <c r="AQ15" s="61"/>
      <c r="AR15" s="61"/>
      <c r="AS15" s="62"/>
      <c r="AT15" s="61"/>
      <c r="AU15" s="62"/>
      <c r="AV15" s="61"/>
      <c r="AW15" s="61"/>
      <c r="AX15" s="62"/>
      <c r="AY15" s="61"/>
      <c r="AZ15" s="62"/>
      <c r="BA15" s="61"/>
      <c r="BB15" s="61"/>
      <c r="BC15" s="62"/>
      <c r="BD15" s="61"/>
      <c r="BE15" s="62"/>
      <c r="BF15" s="61"/>
      <c r="BG15" s="61"/>
      <c r="BH15" s="62"/>
      <c r="BI15" s="61"/>
      <c r="BJ15" s="62"/>
      <c r="BK15" s="61"/>
      <c r="BL15" s="61"/>
      <c r="BM15" s="62"/>
      <c r="BN15" s="61"/>
      <c r="BO15" s="62"/>
      <c r="BP15" s="61"/>
      <c r="BQ15" s="61"/>
      <c r="BR15" s="56">
        <f t="shared" si="54"/>
        <v>0</v>
      </c>
      <c r="BS15" s="56">
        <f t="shared" si="55"/>
        <v>0</v>
      </c>
      <c r="BT15" s="56">
        <f t="shared" si="56"/>
        <v>0</v>
      </c>
      <c r="BU15" s="56">
        <f t="shared" si="57"/>
        <v>0</v>
      </c>
      <c r="BV15" s="57">
        <f t="shared" si="58"/>
        <v>0</v>
      </c>
      <c r="BW15" s="26"/>
      <c r="BX15" s="26"/>
      <c r="BY15" s="26"/>
      <c r="BZ15" s="26"/>
      <c r="CA15" s="26"/>
      <c r="CB15" s="26"/>
      <c r="CC15" s="26"/>
      <c r="CD15" s="26"/>
      <c r="CE15" s="26"/>
      <c r="CF15" s="26"/>
      <c r="CG15" s="26"/>
      <c r="CH15" s="26"/>
      <c r="CI15" s="26"/>
      <c r="CJ15" s="26"/>
      <c r="CK15" s="26"/>
      <c r="CL15" s="26"/>
      <c r="CM15" s="26"/>
      <c r="CN15" s="26"/>
      <c r="CO15" s="26"/>
      <c r="CP15" s="26"/>
      <c r="CQ15" s="26"/>
      <c r="CR15" s="26"/>
      <c r="CS15" s="26"/>
      <c r="CT15" s="26"/>
      <c r="CU15" s="26"/>
      <c r="CV15" s="26"/>
      <c r="CW15" s="26"/>
      <c r="CX15" s="26"/>
      <c r="CY15" s="26"/>
      <c r="CZ15" s="26"/>
      <c r="DA15" s="26"/>
      <c r="DB15" s="26"/>
      <c r="DC15" s="26"/>
      <c r="DD15" s="26"/>
      <c r="DE15" s="26"/>
      <c r="DF15" s="26"/>
      <c r="DG15" s="26"/>
      <c r="DH15" s="26"/>
      <c r="DI15" s="26"/>
      <c r="DJ15" s="26"/>
      <c r="DK15" s="26"/>
      <c r="DL15" s="26"/>
      <c r="DM15" s="26"/>
      <c r="DN15" s="26"/>
      <c r="DO15" s="26"/>
      <c r="DP15" s="26"/>
      <c r="DQ15" s="26"/>
      <c r="DR15" s="26"/>
      <c r="DS15" s="26"/>
      <c r="DT15" s="26"/>
      <c r="DU15" s="26"/>
      <c r="DV15" s="26"/>
      <c r="DW15" s="26"/>
      <c r="DX15" s="26"/>
      <c r="DY15" s="26"/>
      <c r="DZ15" s="26"/>
      <c r="EA15" s="26"/>
      <c r="EB15" s="26"/>
      <c r="EC15" s="26"/>
      <c r="ED15" s="26"/>
      <c r="EE15" s="26"/>
      <c r="EF15" s="26"/>
      <c r="EG15" s="26"/>
      <c r="EH15" s="26"/>
      <c r="EI15" s="26"/>
      <c r="EJ15" s="26"/>
      <c r="EK15" s="26"/>
      <c r="EL15" s="26"/>
      <c r="EM15" s="26"/>
      <c r="EN15" s="26"/>
      <c r="EO15" s="26"/>
      <c r="EP15" s="26"/>
      <c r="EQ15" s="26"/>
      <c r="ER15" s="26"/>
      <c r="ES15" s="26"/>
      <c r="ET15" s="26"/>
      <c r="EU15" s="26"/>
      <c r="EV15" s="26"/>
      <c r="EW15" s="26"/>
      <c r="EX15" s="26"/>
      <c r="EY15" s="26"/>
      <c r="EZ15" s="26"/>
      <c r="FA15" s="26"/>
      <c r="FB15" s="26"/>
      <c r="FC15" s="26"/>
      <c r="FD15" s="26"/>
      <c r="FE15" s="26"/>
      <c r="FF15" s="26"/>
    </row>
    <row r="16" spans="1:162" x14ac:dyDescent="0.35">
      <c r="B16" s="59"/>
      <c r="C16" s="35" t="str">
        <f>IF(B16="","",VLOOKUP('Reporte Horas Extras'!B16,'BD Matriz'!A:U,6,FALSE))</f>
        <v/>
      </c>
      <c r="D16" s="61"/>
      <c r="E16" s="62"/>
      <c r="F16" s="61"/>
      <c r="G16" s="62"/>
      <c r="H16" s="61"/>
      <c r="I16" s="61"/>
      <c r="J16" s="62"/>
      <c r="K16" s="61"/>
      <c r="L16" s="62"/>
      <c r="M16" s="61"/>
      <c r="N16" s="61"/>
      <c r="O16" s="62"/>
      <c r="P16" s="61"/>
      <c r="Q16" s="62"/>
      <c r="R16" s="61"/>
      <c r="S16" s="61"/>
      <c r="T16" s="62"/>
      <c r="U16" s="61"/>
      <c r="V16" s="62"/>
      <c r="W16" s="61"/>
      <c r="X16" s="61"/>
      <c r="Y16" s="62"/>
      <c r="Z16" s="61"/>
      <c r="AA16" s="62"/>
      <c r="AB16" s="61"/>
      <c r="AC16" s="61"/>
      <c r="AD16" s="62"/>
      <c r="AE16" s="61"/>
      <c r="AF16" s="62"/>
      <c r="AG16" s="61"/>
      <c r="AH16" s="61"/>
      <c r="AI16" s="62"/>
      <c r="AJ16" s="61"/>
      <c r="AK16" s="62"/>
      <c r="AL16" s="61"/>
      <c r="AM16" s="61"/>
      <c r="AN16" s="62"/>
      <c r="AO16" s="61"/>
      <c r="AP16" s="62"/>
      <c r="AQ16" s="61"/>
      <c r="AR16" s="61"/>
      <c r="AS16" s="62"/>
      <c r="AT16" s="61"/>
      <c r="AU16" s="62"/>
      <c r="AV16" s="61"/>
      <c r="AW16" s="61"/>
      <c r="AX16" s="62"/>
      <c r="AY16" s="61"/>
      <c r="AZ16" s="62"/>
      <c r="BA16" s="61"/>
      <c r="BB16" s="61"/>
      <c r="BC16" s="62"/>
      <c r="BD16" s="61"/>
      <c r="BE16" s="62"/>
      <c r="BF16" s="61"/>
      <c r="BG16" s="61"/>
      <c r="BH16" s="62"/>
      <c r="BI16" s="61"/>
      <c r="BJ16" s="62"/>
      <c r="BK16" s="61"/>
      <c r="BL16" s="61"/>
      <c r="BM16" s="62"/>
      <c r="BN16" s="61"/>
      <c r="BO16" s="62"/>
      <c r="BP16" s="61"/>
      <c r="BQ16" s="61"/>
      <c r="BR16" s="56">
        <f t="shared" si="54"/>
        <v>0</v>
      </c>
      <c r="BS16" s="56">
        <f t="shared" si="55"/>
        <v>0</v>
      </c>
      <c r="BT16" s="56">
        <f t="shared" si="56"/>
        <v>0</v>
      </c>
      <c r="BU16" s="56">
        <f t="shared" si="57"/>
        <v>0</v>
      </c>
      <c r="BV16" s="57">
        <f t="shared" si="58"/>
        <v>0</v>
      </c>
      <c r="BW16" s="26"/>
      <c r="BX16" s="26"/>
      <c r="BY16" s="26"/>
      <c r="BZ16" s="26"/>
      <c r="CA16" s="26"/>
      <c r="CB16" s="26"/>
      <c r="CC16" s="26"/>
      <c r="CD16" s="26"/>
      <c r="CE16" s="26"/>
      <c r="CF16" s="26"/>
      <c r="CG16" s="26"/>
      <c r="CH16" s="26"/>
      <c r="CI16" s="26"/>
      <c r="CJ16" s="26"/>
      <c r="CK16" s="26"/>
      <c r="CL16" s="26"/>
      <c r="CM16" s="26"/>
      <c r="CN16" s="26"/>
      <c r="CO16" s="26"/>
      <c r="CP16" s="26"/>
      <c r="CQ16" s="26"/>
      <c r="CR16" s="26"/>
      <c r="CS16" s="26"/>
      <c r="CT16" s="26"/>
      <c r="CU16" s="26"/>
      <c r="CV16" s="26"/>
      <c r="CW16" s="26"/>
      <c r="CX16" s="26"/>
      <c r="CY16" s="26"/>
      <c r="CZ16" s="26"/>
      <c r="DA16" s="26"/>
      <c r="DB16" s="26"/>
      <c r="DC16" s="26"/>
      <c r="DD16" s="26"/>
      <c r="DE16" s="26"/>
      <c r="DF16" s="26"/>
      <c r="DG16" s="26"/>
      <c r="DH16" s="26"/>
      <c r="DI16" s="26"/>
      <c r="DJ16" s="26"/>
      <c r="DK16" s="26"/>
      <c r="DL16" s="26"/>
      <c r="DM16" s="26"/>
      <c r="DN16" s="26"/>
      <c r="DO16" s="26"/>
      <c r="DP16" s="26"/>
      <c r="DQ16" s="26"/>
      <c r="DR16" s="26"/>
      <c r="DS16" s="26"/>
      <c r="DT16" s="26"/>
      <c r="DU16" s="26"/>
      <c r="DV16" s="26"/>
      <c r="DW16" s="26"/>
      <c r="DX16" s="26"/>
      <c r="DY16" s="26"/>
      <c r="DZ16" s="26"/>
      <c r="EA16" s="26"/>
      <c r="EB16" s="26"/>
      <c r="EC16" s="26"/>
      <c r="ED16" s="26"/>
      <c r="EE16" s="26"/>
      <c r="EF16" s="26"/>
      <c r="EG16" s="26"/>
      <c r="EH16" s="26"/>
      <c r="EI16" s="26"/>
      <c r="EJ16" s="26"/>
      <c r="EK16" s="26"/>
      <c r="EL16" s="26"/>
      <c r="EM16" s="26"/>
      <c r="EN16" s="26"/>
      <c r="EO16" s="26"/>
      <c r="EP16" s="26"/>
      <c r="EQ16" s="26"/>
      <c r="ER16" s="26"/>
      <c r="ES16" s="26"/>
      <c r="ET16" s="26"/>
      <c r="EU16" s="26"/>
      <c r="EV16" s="26"/>
      <c r="EW16" s="26"/>
      <c r="EX16" s="26"/>
      <c r="EY16" s="26"/>
      <c r="EZ16" s="26"/>
      <c r="FA16" s="26"/>
      <c r="FB16" s="26"/>
      <c r="FC16" s="26"/>
      <c r="FD16" s="26"/>
      <c r="FE16" s="26"/>
      <c r="FF16" s="26"/>
    </row>
    <row r="17" spans="2:162" x14ac:dyDescent="0.35">
      <c r="B17" s="59"/>
      <c r="C17" s="35" t="str">
        <f>IF(B17="","",VLOOKUP('Reporte Horas Extras'!B17,'BD Matriz'!A:U,6,FALSE))</f>
        <v/>
      </c>
      <c r="D17" s="61"/>
      <c r="E17" s="62"/>
      <c r="F17" s="61"/>
      <c r="G17" s="62"/>
      <c r="H17" s="61"/>
      <c r="I17" s="61"/>
      <c r="J17" s="62"/>
      <c r="K17" s="61"/>
      <c r="L17" s="62"/>
      <c r="M17" s="61"/>
      <c r="N17" s="61"/>
      <c r="O17" s="62"/>
      <c r="P17" s="61"/>
      <c r="Q17" s="62"/>
      <c r="R17" s="61"/>
      <c r="S17" s="61"/>
      <c r="T17" s="62"/>
      <c r="U17" s="61"/>
      <c r="V17" s="62"/>
      <c r="W17" s="61"/>
      <c r="X17" s="61"/>
      <c r="Y17" s="62"/>
      <c r="Z17" s="61"/>
      <c r="AA17" s="62"/>
      <c r="AB17" s="61"/>
      <c r="AC17" s="61"/>
      <c r="AD17" s="62"/>
      <c r="AE17" s="61"/>
      <c r="AF17" s="62"/>
      <c r="AG17" s="61"/>
      <c r="AH17" s="61"/>
      <c r="AI17" s="62"/>
      <c r="AJ17" s="61"/>
      <c r="AK17" s="62"/>
      <c r="AL17" s="61"/>
      <c r="AM17" s="61"/>
      <c r="AN17" s="62"/>
      <c r="AO17" s="61"/>
      <c r="AP17" s="62"/>
      <c r="AQ17" s="61"/>
      <c r="AR17" s="61"/>
      <c r="AS17" s="62"/>
      <c r="AT17" s="61"/>
      <c r="AU17" s="62"/>
      <c r="AV17" s="61"/>
      <c r="AW17" s="61"/>
      <c r="AX17" s="62"/>
      <c r="AY17" s="61"/>
      <c r="AZ17" s="62"/>
      <c r="BA17" s="61"/>
      <c r="BB17" s="61"/>
      <c r="BC17" s="62"/>
      <c r="BD17" s="61"/>
      <c r="BE17" s="62"/>
      <c r="BF17" s="61"/>
      <c r="BG17" s="61"/>
      <c r="BH17" s="62"/>
      <c r="BI17" s="61"/>
      <c r="BJ17" s="62"/>
      <c r="BK17" s="61"/>
      <c r="BL17" s="61"/>
      <c r="BM17" s="62"/>
      <c r="BN17" s="61"/>
      <c r="BO17" s="62"/>
      <c r="BP17" s="61"/>
      <c r="BQ17" s="61"/>
      <c r="BR17" s="56">
        <f t="shared" si="54"/>
        <v>0</v>
      </c>
      <c r="BS17" s="56">
        <f t="shared" si="55"/>
        <v>0</v>
      </c>
      <c r="BT17" s="56">
        <f t="shared" si="56"/>
        <v>0</v>
      </c>
      <c r="BU17" s="56">
        <f t="shared" si="57"/>
        <v>0</v>
      </c>
      <c r="BV17" s="57">
        <f t="shared" si="58"/>
        <v>0</v>
      </c>
      <c r="BW17" s="26"/>
      <c r="BX17" s="26"/>
      <c r="BY17" s="26"/>
      <c r="BZ17" s="26"/>
      <c r="CA17" s="26"/>
      <c r="CB17" s="26"/>
      <c r="CC17" s="26"/>
      <c r="CD17" s="26"/>
      <c r="CE17" s="26"/>
      <c r="CF17" s="26"/>
      <c r="CG17" s="26"/>
      <c r="CH17" s="26"/>
      <c r="CI17" s="26"/>
      <c r="CJ17" s="26"/>
      <c r="CK17" s="26"/>
      <c r="CL17" s="26"/>
      <c r="CM17" s="26"/>
      <c r="CN17" s="26"/>
      <c r="CO17" s="26"/>
      <c r="CP17" s="26"/>
      <c r="CQ17" s="26"/>
      <c r="CR17" s="26"/>
      <c r="CS17" s="26"/>
      <c r="CT17" s="26"/>
      <c r="CU17" s="26"/>
      <c r="CV17" s="26"/>
      <c r="CW17" s="26"/>
      <c r="CX17" s="26"/>
      <c r="CY17" s="26"/>
      <c r="CZ17" s="26"/>
      <c r="DA17" s="26"/>
      <c r="DB17" s="26"/>
      <c r="DC17" s="26"/>
      <c r="DD17" s="26"/>
      <c r="DE17" s="26"/>
      <c r="DF17" s="26"/>
      <c r="DG17" s="26"/>
      <c r="DH17" s="26"/>
      <c r="DI17" s="26"/>
      <c r="DJ17" s="26"/>
      <c r="DK17" s="26"/>
      <c r="DL17" s="26"/>
      <c r="DM17" s="26"/>
      <c r="DN17" s="26"/>
      <c r="DO17" s="26"/>
      <c r="DP17" s="26"/>
      <c r="DQ17" s="26"/>
      <c r="DR17" s="26"/>
      <c r="DS17" s="26"/>
      <c r="DT17" s="26"/>
      <c r="DU17" s="26"/>
      <c r="DV17" s="26"/>
      <c r="DW17" s="26"/>
      <c r="DX17" s="26"/>
      <c r="DY17" s="26"/>
      <c r="DZ17" s="26"/>
      <c r="EA17" s="26"/>
      <c r="EB17" s="26"/>
      <c r="EC17" s="26"/>
      <c r="ED17" s="26"/>
      <c r="EE17" s="26"/>
      <c r="EF17" s="26"/>
      <c r="EG17" s="26"/>
      <c r="EH17" s="26"/>
      <c r="EI17" s="26"/>
      <c r="EJ17" s="26"/>
      <c r="EK17" s="26"/>
      <c r="EL17" s="26"/>
      <c r="EM17" s="26"/>
      <c r="EN17" s="26"/>
      <c r="EO17" s="26"/>
      <c r="EP17" s="26"/>
      <c r="EQ17" s="26"/>
      <c r="ER17" s="26"/>
      <c r="ES17" s="26"/>
      <c r="ET17" s="26"/>
      <c r="EU17" s="26"/>
      <c r="EV17" s="26"/>
      <c r="EW17" s="26"/>
      <c r="EX17" s="26"/>
      <c r="EY17" s="26"/>
      <c r="EZ17" s="26"/>
      <c r="FA17" s="26"/>
      <c r="FB17" s="26"/>
      <c r="FC17" s="26"/>
      <c r="FD17" s="26"/>
      <c r="FE17" s="26"/>
      <c r="FF17" s="26"/>
    </row>
    <row r="18" spans="2:162" x14ac:dyDescent="0.35">
      <c r="B18" s="58"/>
      <c r="C18" s="35" t="str">
        <f>IF(B18="","",VLOOKUP('Reporte Horas Extras'!B18,'BD Matriz'!A:U,6,FALSE))</f>
        <v/>
      </c>
      <c r="D18" s="61"/>
      <c r="E18" s="62"/>
      <c r="F18" s="61"/>
      <c r="G18" s="62"/>
      <c r="H18" s="61"/>
      <c r="I18" s="61"/>
      <c r="J18" s="62"/>
      <c r="K18" s="61"/>
      <c r="L18" s="62"/>
      <c r="M18" s="61"/>
      <c r="N18" s="61"/>
      <c r="O18" s="62"/>
      <c r="P18" s="61"/>
      <c r="Q18" s="62"/>
      <c r="R18" s="61"/>
      <c r="S18" s="61"/>
      <c r="T18" s="62"/>
      <c r="U18" s="61"/>
      <c r="V18" s="62"/>
      <c r="W18" s="61"/>
      <c r="X18" s="61"/>
      <c r="Y18" s="62"/>
      <c r="Z18" s="61"/>
      <c r="AA18" s="62"/>
      <c r="AB18" s="61"/>
      <c r="AC18" s="61"/>
      <c r="AD18" s="62"/>
      <c r="AE18" s="61"/>
      <c r="AF18" s="62"/>
      <c r="AG18" s="61"/>
      <c r="AH18" s="61"/>
      <c r="AI18" s="62"/>
      <c r="AJ18" s="61"/>
      <c r="AK18" s="62"/>
      <c r="AL18" s="61"/>
      <c r="AM18" s="61"/>
      <c r="AN18" s="62"/>
      <c r="AO18" s="61"/>
      <c r="AP18" s="62"/>
      <c r="AQ18" s="61"/>
      <c r="AR18" s="61"/>
      <c r="AS18" s="62"/>
      <c r="AT18" s="61"/>
      <c r="AU18" s="62"/>
      <c r="AV18" s="61"/>
      <c r="AW18" s="61"/>
      <c r="AX18" s="62"/>
      <c r="AY18" s="61"/>
      <c r="AZ18" s="62"/>
      <c r="BA18" s="61"/>
      <c r="BB18" s="61"/>
      <c r="BC18" s="62"/>
      <c r="BD18" s="61"/>
      <c r="BE18" s="62"/>
      <c r="BF18" s="61"/>
      <c r="BG18" s="61"/>
      <c r="BH18" s="62"/>
      <c r="BI18" s="61"/>
      <c r="BJ18" s="62"/>
      <c r="BK18" s="61"/>
      <c r="BL18" s="61"/>
      <c r="BM18" s="62"/>
      <c r="BN18" s="61"/>
      <c r="BO18" s="62"/>
      <c r="BP18" s="61"/>
      <c r="BQ18" s="61"/>
      <c r="BR18" s="56">
        <f t="shared" si="54"/>
        <v>0</v>
      </c>
      <c r="BS18" s="56">
        <f t="shared" si="55"/>
        <v>0</v>
      </c>
      <c r="BT18" s="56">
        <f t="shared" si="56"/>
        <v>0</v>
      </c>
      <c r="BU18" s="56">
        <f t="shared" si="57"/>
        <v>0</v>
      </c>
      <c r="BV18" s="57">
        <f t="shared" si="58"/>
        <v>0</v>
      </c>
      <c r="BW18" s="26"/>
      <c r="BX18" s="26"/>
      <c r="BY18" s="26"/>
      <c r="BZ18" s="26"/>
      <c r="CA18" s="26"/>
      <c r="CB18" s="26"/>
      <c r="CC18" s="26"/>
      <c r="CD18" s="26"/>
      <c r="CE18" s="26"/>
      <c r="CF18" s="26"/>
      <c r="CG18" s="26"/>
      <c r="CH18" s="26"/>
      <c r="CI18" s="26"/>
      <c r="CJ18" s="26"/>
      <c r="CK18" s="26"/>
      <c r="CL18" s="26"/>
      <c r="CM18" s="26"/>
      <c r="CN18" s="26"/>
      <c r="CO18" s="26"/>
      <c r="CP18" s="26"/>
      <c r="CQ18" s="26"/>
      <c r="CR18" s="26"/>
      <c r="CS18" s="26"/>
      <c r="CT18" s="26"/>
      <c r="CU18" s="26"/>
      <c r="CV18" s="26"/>
      <c r="CW18" s="26"/>
      <c r="CX18" s="26"/>
      <c r="CY18" s="26"/>
      <c r="CZ18" s="26"/>
      <c r="DA18" s="26"/>
      <c r="DB18" s="26"/>
      <c r="DC18" s="26"/>
      <c r="DD18" s="26"/>
      <c r="DE18" s="26"/>
      <c r="DF18" s="26"/>
      <c r="DG18" s="26"/>
      <c r="DH18" s="26"/>
      <c r="DI18" s="26"/>
      <c r="DJ18" s="26"/>
      <c r="DK18" s="26"/>
      <c r="DL18" s="26"/>
      <c r="DM18" s="26"/>
      <c r="DN18" s="26"/>
      <c r="DO18" s="26"/>
      <c r="DP18" s="26"/>
      <c r="DQ18" s="26"/>
      <c r="DR18" s="26"/>
      <c r="DS18" s="26"/>
      <c r="DT18" s="26"/>
      <c r="DU18" s="26"/>
      <c r="DV18" s="26"/>
      <c r="DW18" s="26"/>
      <c r="DX18" s="26"/>
      <c r="DY18" s="26"/>
      <c r="DZ18" s="26"/>
      <c r="EA18" s="26"/>
      <c r="EB18" s="26"/>
      <c r="EC18" s="26"/>
      <c r="ED18" s="26"/>
      <c r="EE18" s="26"/>
      <c r="EF18" s="26"/>
      <c r="EG18" s="26"/>
      <c r="EH18" s="26"/>
      <c r="EI18" s="26"/>
      <c r="EJ18" s="26"/>
      <c r="EK18" s="26"/>
      <c r="EL18" s="26"/>
      <c r="EM18" s="26"/>
      <c r="EN18" s="26"/>
      <c r="EO18" s="26"/>
      <c r="EP18" s="26"/>
      <c r="EQ18" s="26"/>
      <c r="ER18" s="26"/>
      <c r="ES18" s="26"/>
      <c r="ET18" s="26"/>
      <c r="EU18" s="26"/>
      <c r="EV18" s="26"/>
      <c r="EW18" s="26"/>
      <c r="EX18" s="26"/>
      <c r="EY18" s="26"/>
      <c r="EZ18" s="26"/>
      <c r="FA18" s="26"/>
      <c r="FB18" s="26"/>
      <c r="FC18" s="26"/>
      <c r="FD18" s="26"/>
      <c r="FE18" s="26"/>
      <c r="FF18" s="26"/>
    </row>
    <row r="19" spans="2:162" x14ac:dyDescent="0.35">
      <c r="B19" s="58"/>
      <c r="C19" s="35" t="str">
        <f>IF(B19="","",VLOOKUP('Reporte Horas Extras'!B19,'BD Matriz'!A:U,6,FALSE))</f>
        <v/>
      </c>
      <c r="D19" s="61"/>
      <c r="E19" s="62"/>
      <c r="F19" s="61"/>
      <c r="G19" s="62"/>
      <c r="H19" s="61"/>
      <c r="I19" s="61"/>
      <c r="J19" s="62"/>
      <c r="K19" s="61"/>
      <c r="L19" s="62"/>
      <c r="M19" s="61"/>
      <c r="N19" s="61"/>
      <c r="O19" s="62"/>
      <c r="P19" s="61"/>
      <c r="Q19" s="62"/>
      <c r="R19" s="61"/>
      <c r="S19" s="61"/>
      <c r="T19" s="62"/>
      <c r="U19" s="61"/>
      <c r="V19" s="62"/>
      <c r="W19" s="61"/>
      <c r="X19" s="61"/>
      <c r="Y19" s="62"/>
      <c r="Z19" s="61"/>
      <c r="AA19" s="62"/>
      <c r="AB19" s="61"/>
      <c r="AC19" s="61"/>
      <c r="AD19" s="62"/>
      <c r="AE19" s="61"/>
      <c r="AF19" s="62"/>
      <c r="AG19" s="61"/>
      <c r="AH19" s="61"/>
      <c r="AI19" s="62"/>
      <c r="AJ19" s="61"/>
      <c r="AK19" s="62"/>
      <c r="AL19" s="61"/>
      <c r="AM19" s="61"/>
      <c r="AN19" s="62"/>
      <c r="AO19" s="61"/>
      <c r="AP19" s="62"/>
      <c r="AQ19" s="61"/>
      <c r="AR19" s="61"/>
      <c r="AS19" s="62"/>
      <c r="AT19" s="61"/>
      <c r="AU19" s="62"/>
      <c r="AV19" s="61"/>
      <c r="AW19" s="61"/>
      <c r="AX19" s="62"/>
      <c r="AY19" s="61"/>
      <c r="AZ19" s="62"/>
      <c r="BA19" s="61"/>
      <c r="BB19" s="61"/>
      <c r="BC19" s="62"/>
      <c r="BD19" s="61"/>
      <c r="BE19" s="62"/>
      <c r="BF19" s="61"/>
      <c r="BG19" s="61"/>
      <c r="BH19" s="62"/>
      <c r="BI19" s="61"/>
      <c r="BJ19" s="62"/>
      <c r="BK19" s="61"/>
      <c r="BL19" s="61"/>
      <c r="BM19" s="62"/>
      <c r="BN19" s="61"/>
      <c r="BO19" s="62"/>
      <c r="BP19" s="61"/>
      <c r="BQ19" s="61"/>
      <c r="BR19" s="56">
        <f t="shared" si="54"/>
        <v>0</v>
      </c>
      <c r="BS19" s="56">
        <f t="shared" si="55"/>
        <v>0</v>
      </c>
      <c r="BT19" s="56">
        <f t="shared" si="56"/>
        <v>0</v>
      </c>
      <c r="BU19" s="56">
        <f t="shared" si="57"/>
        <v>0</v>
      </c>
      <c r="BV19" s="57">
        <f t="shared" si="58"/>
        <v>0</v>
      </c>
      <c r="BW19" s="26"/>
      <c r="BX19" s="26"/>
      <c r="BY19" s="26"/>
      <c r="BZ19" s="26"/>
      <c r="CA19" s="26"/>
      <c r="CB19" s="26"/>
      <c r="CC19" s="26"/>
      <c r="CD19" s="26"/>
      <c r="CE19" s="26"/>
      <c r="CF19" s="26"/>
      <c r="CG19" s="26"/>
      <c r="CH19" s="26"/>
      <c r="CI19" s="26"/>
      <c r="CJ19" s="26"/>
      <c r="CK19" s="26"/>
      <c r="CL19" s="26"/>
      <c r="CM19" s="26"/>
      <c r="CN19" s="26"/>
      <c r="CO19" s="26"/>
      <c r="CP19" s="26"/>
      <c r="CQ19" s="26"/>
      <c r="CR19" s="26"/>
      <c r="CS19" s="26"/>
      <c r="CT19" s="26"/>
      <c r="CU19" s="26"/>
      <c r="CV19" s="26"/>
      <c r="CW19" s="26"/>
      <c r="CX19" s="26"/>
      <c r="CY19" s="26"/>
      <c r="CZ19" s="26"/>
      <c r="DA19" s="26"/>
      <c r="DB19" s="26"/>
      <c r="DC19" s="26"/>
      <c r="DD19" s="26"/>
      <c r="DE19" s="26"/>
      <c r="DF19" s="26"/>
      <c r="DG19" s="26"/>
      <c r="DH19" s="26"/>
      <c r="DI19" s="26"/>
      <c r="DJ19" s="26"/>
      <c r="DK19" s="26"/>
      <c r="DL19" s="26"/>
      <c r="DM19" s="26"/>
      <c r="DN19" s="26"/>
      <c r="DO19" s="26"/>
      <c r="DP19" s="26"/>
      <c r="DQ19" s="26"/>
      <c r="DR19" s="26"/>
      <c r="DS19" s="26"/>
      <c r="DT19" s="26"/>
      <c r="DU19" s="26"/>
      <c r="DV19" s="26"/>
      <c r="DW19" s="26"/>
      <c r="DX19" s="26"/>
      <c r="DY19" s="26"/>
      <c r="DZ19" s="26"/>
      <c r="EA19" s="26"/>
      <c r="EB19" s="26"/>
      <c r="EC19" s="26"/>
      <c r="ED19" s="26"/>
      <c r="EE19" s="26"/>
      <c r="EF19" s="26"/>
      <c r="EG19" s="26"/>
      <c r="EH19" s="26"/>
      <c r="EI19" s="26"/>
      <c r="EJ19" s="26"/>
      <c r="EK19" s="26"/>
      <c r="EL19" s="26"/>
      <c r="EM19" s="26"/>
      <c r="EN19" s="26"/>
      <c r="EO19" s="26"/>
      <c r="EP19" s="26"/>
      <c r="EQ19" s="26"/>
      <c r="ER19" s="26"/>
      <c r="ES19" s="26"/>
      <c r="ET19" s="26"/>
      <c r="EU19" s="26"/>
      <c r="EV19" s="26"/>
      <c r="EW19" s="26"/>
      <c r="EX19" s="26"/>
      <c r="EY19" s="26"/>
      <c r="EZ19" s="26"/>
      <c r="FA19" s="26"/>
      <c r="FB19" s="26"/>
      <c r="FC19" s="26"/>
      <c r="FD19" s="26"/>
      <c r="FE19" s="26"/>
      <c r="FF19" s="26"/>
    </row>
    <row r="20" spans="2:162" x14ac:dyDescent="0.35">
      <c r="B20" s="58"/>
      <c r="C20" s="35" t="str">
        <f>IF(B20="","",VLOOKUP('Reporte Horas Extras'!B20,'BD Matriz'!A:U,6,FALSE))</f>
        <v/>
      </c>
      <c r="D20" s="61"/>
      <c r="E20" s="62"/>
      <c r="F20" s="61"/>
      <c r="G20" s="62"/>
      <c r="H20" s="61"/>
      <c r="I20" s="61"/>
      <c r="J20" s="62"/>
      <c r="K20" s="61"/>
      <c r="L20" s="62"/>
      <c r="M20" s="61"/>
      <c r="N20" s="61"/>
      <c r="O20" s="62"/>
      <c r="P20" s="61"/>
      <c r="Q20" s="62"/>
      <c r="R20" s="61"/>
      <c r="S20" s="61"/>
      <c r="T20" s="62"/>
      <c r="U20" s="61"/>
      <c r="V20" s="62"/>
      <c r="W20" s="61"/>
      <c r="X20" s="61"/>
      <c r="Y20" s="62"/>
      <c r="Z20" s="61"/>
      <c r="AA20" s="62"/>
      <c r="AB20" s="61"/>
      <c r="AC20" s="61"/>
      <c r="AD20" s="62"/>
      <c r="AE20" s="61"/>
      <c r="AF20" s="62"/>
      <c r="AG20" s="61"/>
      <c r="AH20" s="61"/>
      <c r="AI20" s="62"/>
      <c r="AJ20" s="61"/>
      <c r="AK20" s="62"/>
      <c r="AL20" s="61"/>
      <c r="AM20" s="61"/>
      <c r="AN20" s="62"/>
      <c r="AO20" s="61"/>
      <c r="AP20" s="62"/>
      <c r="AQ20" s="61"/>
      <c r="AR20" s="61"/>
      <c r="AS20" s="62"/>
      <c r="AT20" s="61"/>
      <c r="AU20" s="62"/>
      <c r="AV20" s="61"/>
      <c r="AW20" s="61"/>
      <c r="AX20" s="62"/>
      <c r="AY20" s="61"/>
      <c r="AZ20" s="62"/>
      <c r="BA20" s="61"/>
      <c r="BB20" s="61"/>
      <c r="BC20" s="62"/>
      <c r="BD20" s="61"/>
      <c r="BE20" s="62"/>
      <c r="BF20" s="61"/>
      <c r="BG20" s="61"/>
      <c r="BH20" s="62"/>
      <c r="BI20" s="61"/>
      <c r="BJ20" s="62"/>
      <c r="BK20" s="61"/>
      <c r="BL20" s="61"/>
      <c r="BM20" s="62"/>
      <c r="BN20" s="61"/>
      <c r="BO20" s="62"/>
      <c r="BP20" s="61"/>
      <c r="BQ20" s="61"/>
      <c r="BR20" s="56">
        <f t="shared" si="54"/>
        <v>0</v>
      </c>
      <c r="BS20" s="56">
        <f t="shared" si="55"/>
        <v>0</v>
      </c>
      <c r="BT20" s="56">
        <f t="shared" si="56"/>
        <v>0</v>
      </c>
      <c r="BU20" s="56">
        <f t="shared" si="57"/>
        <v>0</v>
      </c>
      <c r="BV20" s="57">
        <f t="shared" si="58"/>
        <v>0</v>
      </c>
      <c r="BW20" s="26"/>
      <c r="BX20" s="26"/>
      <c r="BY20" s="26"/>
      <c r="BZ20" s="26"/>
      <c r="CA20" s="26"/>
      <c r="CB20" s="26"/>
      <c r="CC20" s="26"/>
      <c r="CD20" s="26"/>
      <c r="CE20" s="26"/>
      <c r="CF20" s="26"/>
      <c r="CG20" s="26"/>
      <c r="CH20" s="26"/>
      <c r="CI20" s="26"/>
      <c r="CJ20" s="26"/>
      <c r="CK20" s="26"/>
      <c r="CL20" s="26"/>
      <c r="CM20" s="26"/>
      <c r="CN20" s="26"/>
      <c r="CO20" s="26"/>
      <c r="CP20" s="26"/>
      <c r="CQ20" s="26"/>
      <c r="CR20" s="26"/>
      <c r="CS20" s="26"/>
      <c r="CT20" s="26"/>
      <c r="CU20" s="26"/>
      <c r="CV20" s="26"/>
      <c r="CW20" s="26"/>
      <c r="CX20" s="26"/>
      <c r="CY20" s="26"/>
      <c r="CZ20" s="26"/>
      <c r="DA20" s="26"/>
      <c r="DB20" s="26"/>
      <c r="DC20" s="26"/>
      <c r="DD20" s="26"/>
      <c r="DE20" s="26"/>
      <c r="DF20" s="26"/>
      <c r="DG20" s="26"/>
      <c r="DH20" s="26"/>
      <c r="DI20" s="26"/>
      <c r="DJ20" s="26"/>
      <c r="DK20" s="26"/>
      <c r="DL20" s="26"/>
      <c r="DM20" s="26"/>
      <c r="DN20" s="26"/>
      <c r="DO20" s="26"/>
      <c r="DP20" s="26"/>
      <c r="DQ20" s="26"/>
      <c r="DR20" s="26"/>
      <c r="DS20" s="26"/>
      <c r="DT20" s="26"/>
      <c r="DU20" s="26"/>
      <c r="DV20" s="26"/>
      <c r="DW20" s="26"/>
      <c r="DX20" s="26"/>
      <c r="DY20" s="26"/>
      <c r="DZ20" s="26"/>
      <c r="EA20" s="26"/>
      <c r="EB20" s="26"/>
      <c r="EC20" s="26"/>
      <c r="ED20" s="26"/>
      <c r="EE20" s="26"/>
      <c r="EF20" s="26"/>
      <c r="EG20" s="26"/>
      <c r="EH20" s="26"/>
      <c r="EI20" s="26"/>
      <c r="EJ20" s="26"/>
      <c r="EK20" s="26"/>
      <c r="EL20" s="26"/>
      <c r="EM20" s="26"/>
      <c r="EN20" s="26"/>
      <c r="EO20" s="26"/>
      <c r="EP20" s="26"/>
      <c r="EQ20" s="26"/>
      <c r="ER20" s="26"/>
      <c r="ES20" s="26"/>
      <c r="ET20" s="26"/>
      <c r="EU20" s="26"/>
      <c r="EV20" s="26"/>
      <c r="EW20" s="26"/>
      <c r="EX20" s="26"/>
      <c r="EY20" s="26"/>
      <c r="EZ20" s="26"/>
      <c r="FA20" s="26"/>
      <c r="FB20" s="26"/>
      <c r="FC20" s="26"/>
      <c r="FD20" s="26"/>
      <c r="FE20" s="26"/>
      <c r="FF20" s="26"/>
    </row>
    <row r="21" spans="2:162" x14ac:dyDescent="0.35">
      <c r="B21" s="59"/>
      <c r="C21" s="35" t="str">
        <f>IF(B21="","",VLOOKUP('Reporte Horas Extras'!B21,'BD Matriz'!A:U,6,FALSE))</f>
        <v/>
      </c>
      <c r="D21" s="61"/>
      <c r="E21" s="62"/>
      <c r="F21" s="61"/>
      <c r="G21" s="62"/>
      <c r="H21" s="61"/>
      <c r="I21" s="61"/>
      <c r="J21" s="62"/>
      <c r="K21" s="61"/>
      <c r="L21" s="62"/>
      <c r="M21" s="61"/>
      <c r="N21" s="61"/>
      <c r="O21" s="62"/>
      <c r="P21" s="61"/>
      <c r="Q21" s="62"/>
      <c r="R21" s="61"/>
      <c r="S21" s="61"/>
      <c r="T21" s="62"/>
      <c r="U21" s="61"/>
      <c r="V21" s="62"/>
      <c r="W21" s="61"/>
      <c r="X21" s="61"/>
      <c r="Y21" s="62"/>
      <c r="Z21" s="61"/>
      <c r="AA21" s="62"/>
      <c r="AB21" s="61"/>
      <c r="AC21" s="61"/>
      <c r="AD21" s="62"/>
      <c r="AE21" s="61"/>
      <c r="AF21" s="62"/>
      <c r="AG21" s="61"/>
      <c r="AH21" s="61"/>
      <c r="AI21" s="62"/>
      <c r="AJ21" s="61"/>
      <c r="AK21" s="62"/>
      <c r="AL21" s="61"/>
      <c r="AM21" s="61"/>
      <c r="AN21" s="62"/>
      <c r="AO21" s="61"/>
      <c r="AP21" s="62"/>
      <c r="AQ21" s="61"/>
      <c r="AR21" s="61"/>
      <c r="AS21" s="62"/>
      <c r="AT21" s="61"/>
      <c r="AU21" s="62"/>
      <c r="AV21" s="61"/>
      <c r="AW21" s="61"/>
      <c r="AX21" s="62"/>
      <c r="AY21" s="61"/>
      <c r="AZ21" s="62"/>
      <c r="BA21" s="61"/>
      <c r="BB21" s="61"/>
      <c r="BC21" s="62"/>
      <c r="BD21" s="61"/>
      <c r="BE21" s="62"/>
      <c r="BF21" s="61"/>
      <c r="BG21" s="61"/>
      <c r="BH21" s="62"/>
      <c r="BI21" s="61"/>
      <c r="BJ21" s="62"/>
      <c r="BK21" s="61"/>
      <c r="BL21" s="61"/>
      <c r="BM21" s="62"/>
      <c r="BN21" s="61"/>
      <c r="BO21" s="62"/>
      <c r="BP21" s="61"/>
      <c r="BQ21" s="61"/>
      <c r="BR21" s="56">
        <f t="shared" si="54"/>
        <v>0</v>
      </c>
      <c r="BS21" s="56">
        <f t="shared" si="55"/>
        <v>0</v>
      </c>
      <c r="BT21" s="56">
        <f t="shared" si="56"/>
        <v>0</v>
      </c>
      <c r="BU21" s="56">
        <f t="shared" si="57"/>
        <v>0</v>
      </c>
      <c r="BV21" s="57">
        <f t="shared" si="58"/>
        <v>0</v>
      </c>
      <c r="BW21" s="26"/>
      <c r="BX21" s="26"/>
      <c r="BY21" s="26"/>
      <c r="BZ21" s="26"/>
      <c r="CA21" s="26"/>
      <c r="CB21" s="26"/>
      <c r="CC21" s="26"/>
      <c r="CD21" s="26"/>
      <c r="CE21" s="26"/>
      <c r="CF21" s="26"/>
      <c r="CG21" s="26"/>
      <c r="CH21" s="26"/>
      <c r="CI21" s="26"/>
      <c r="CJ21" s="26"/>
      <c r="CK21" s="26"/>
      <c r="CL21" s="26"/>
      <c r="CM21" s="26"/>
      <c r="CN21" s="26"/>
      <c r="CO21" s="26"/>
      <c r="CP21" s="26"/>
      <c r="CQ21" s="26"/>
      <c r="CR21" s="26"/>
      <c r="CS21" s="26"/>
      <c r="CT21" s="26"/>
      <c r="CU21" s="26"/>
      <c r="CV21" s="26"/>
      <c r="CW21" s="26"/>
      <c r="CX21" s="26"/>
      <c r="CY21" s="26"/>
      <c r="CZ21" s="26"/>
      <c r="DA21" s="26"/>
      <c r="DB21" s="26"/>
      <c r="DC21" s="26"/>
      <c r="DD21" s="26"/>
      <c r="DE21" s="26"/>
      <c r="DF21" s="26"/>
      <c r="DG21" s="26"/>
      <c r="DH21" s="26"/>
      <c r="DI21" s="26"/>
      <c r="DJ21" s="26"/>
      <c r="DK21" s="26"/>
      <c r="DL21" s="26"/>
      <c r="DM21" s="26"/>
      <c r="DN21" s="26"/>
      <c r="DO21" s="26"/>
      <c r="DP21" s="26"/>
      <c r="DQ21" s="26"/>
      <c r="DR21" s="26"/>
      <c r="DS21" s="26"/>
      <c r="DT21" s="26"/>
      <c r="DU21" s="26"/>
      <c r="DV21" s="26"/>
      <c r="DW21" s="26"/>
      <c r="DX21" s="26"/>
      <c r="DY21" s="26"/>
      <c r="DZ21" s="26"/>
      <c r="EA21" s="26"/>
      <c r="EB21" s="26"/>
      <c r="EC21" s="26"/>
      <c r="ED21" s="26"/>
      <c r="EE21" s="26"/>
      <c r="EF21" s="26"/>
      <c r="EG21" s="26"/>
      <c r="EH21" s="26"/>
      <c r="EI21" s="26"/>
      <c r="EJ21" s="26"/>
      <c r="EK21" s="26"/>
      <c r="EL21" s="26"/>
      <c r="EM21" s="26"/>
      <c r="EN21" s="26"/>
      <c r="EO21" s="26"/>
      <c r="EP21" s="26"/>
      <c r="EQ21" s="26"/>
      <c r="ER21" s="26"/>
      <c r="ES21" s="26"/>
      <c r="ET21" s="26"/>
      <c r="EU21" s="26"/>
      <c r="EV21" s="26"/>
      <c r="EW21" s="26"/>
      <c r="EX21" s="26"/>
      <c r="EY21" s="26"/>
      <c r="EZ21" s="26"/>
      <c r="FA21" s="26"/>
      <c r="FB21" s="26"/>
      <c r="FC21" s="26"/>
      <c r="FD21" s="26"/>
      <c r="FE21" s="26"/>
      <c r="FF21" s="26"/>
    </row>
    <row r="22" spans="2:162" x14ac:dyDescent="0.35">
      <c r="B22" s="58"/>
      <c r="C22" s="35" t="str">
        <f>IF(B22="","",VLOOKUP('Reporte Horas Extras'!B22,'BD Matriz'!A:U,6,FALSE))</f>
        <v/>
      </c>
      <c r="D22" s="61"/>
      <c r="E22" s="62"/>
      <c r="F22" s="61"/>
      <c r="G22" s="62"/>
      <c r="H22" s="61"/>
      <c r="I22" s="61"/>
      <c r="J22" s="62"/>
      <c r="K22" s="61"/>
      <c r="L22" s="62"/>
      <c r="M22" s="61"/>
      <c r="N22" s="61"/>
      <c r="O22" s="62"/>
      <c r="P22" s="61"/>
      <c r="Q22" s="62"/>
      <c r="R22" s="61"/>
      <c r="S22" s="61"/>
      <c r="T22" s="62"/>
      <c r="U22" s="61"/>
      <c r="V22" s="62"/>
      <c r="W22" s="61"/>
      <c r="X22" s="61"/>
      <c r="Y22" s="62"/>
      <c r="Z22" s="61"/>
      <c r="AA22" s="62"/>
      <c r="AB22" s="61"/>
      <c r="AC22" s="61"/>
      <c r="AD22" s="62"/>
      <c r="AE22" s="61"/>
      <c r="AF22" s="62"/>
      <c r="AG22" s="61"/>
      <c r="AH22" s="61"/>
      <c r="AI22" s="62"/>
      <c r="AJ22" s="61"/>
      <c r="AK22" s="62"/>
      <c r="AL22" s="61"/>
      <c r="AM22" s="61"/>
      <c r="AN22" s="62"/>
      <c r="AO22" s="61"/>
      <c r="AP22" s="62"/>
      <c r="AQ22" s="61"/>
      <c r="AR22" s="61"/>
      <c r="AS22" s="62"/>
      <c r="AT22" s="61"/>
      <c r="AU22" s="62"/>
      <c r="AV22" s="61"/>
      <c r="AW22" s="61"/>
      <c r="AX22" s="62"/>
      <c r="AY22" s="61"/>
      <c r="AZ22" s="62"/>
      <c r="BA22" s="61"/>
      <c r="BB22" s="61"/>
      <c r="BC22" s="62"/>
      <c r="BD22" s="61"/>
      <c r="BE22" s="62"/>
      <c r="BF22" s="61"/>
      <c r="BG22" s="61"/>
      <c r="BH22" s="62"/>
      <c r="BI22" s="61"/>
      <c r="BJ22" s="62"/>
      <c r="BK22" s="61"/>
      <c r="BL22" s="61"/>
      <c r="BM22" s="62"/>
      <c r="BN22" s="61"/>
      <c r="BO22" s="62"/>
      <c r="BP22" s="61"/>
      <c r="BQ22" s="61"/>
      <c r="BR22" s="56">
        <f t="shared" si="54"/>
        <v>0</v>
      </c>
      <c r="BS22" s="56">
        <f t="shared" si="55"/>
        <v>0</v>
      </c>
      <c r="BT22" s="56">
        <f t="shared" si="56"/>
        <v>0</v>
      </c>
      <c r="BU22" s="56">
        <f t="shared" si="57"/>
        <v>0</v>
      </c>
      <c r="BV22" s="57">
        <f t="shared" si="58"/>
        <v>0</v>
      </c>
      <c r="BW22" s="26"/>
      <c r="BX22" s="26"/>
      <c r="BY22" s="26"/>
      <c r="BZ22" s="26"/>
      <c r="CA22" s="26"/>
      <c r="CB22" s="26"/>
      <c r="CC22" s="26"/>
      <c r="CD22" s="26"/>
      <c r="CE22" s="26"/>
      <c r="CF22" s="26"/>
      <c r="CG22" s="26"/>
      <c r="CH22" s="26"/>
      <c r="CI22" s="26"/>
      <c r="CJ22" s="26"/>
      <c r="CK22" s="26"/>
      <c r="CL22" s="26"/>
      <c r="CM22" s="26"/>
      <c r="CN22" s="26"/>
      <c r="CO22" s="26"/>
      <c r="CP22" s="26"/>
      <c r="CQ22" s="26"/>
      <c r="CR22" s="26"/>
      <c r="CS22" s="26"/>
      <c r="CT22" s="26"/>
      <c r="CU22" s="26"/>
      <c r="CV22" s="26"/>
      <c r="CW22" s="26"/>
      <c r="CX22" s="26"/>
      <c r="CY22" s="26"/>
      <c r="CZ22" s="26"/>
      <c r="DA22" s="26"/>
      <c r="DB22" s="26"/>
      <c r="DC22" s="26"/>
      <c r="DD22" s="26"/>
      <c r="DE22" s="26"/>
      <c r="DF22" s="26"/>
      <c r="DG22" s="26"/>
      <c r="DH22" s="26"/>
      <c r="DI22" s="26"/>
      <c r="DJ22" s="26"/>
      <c r="DK22" s="26"/>
      <c r="DL22" s="26"/>
      <c r="DM22" s="26"/>
      <c r="DN22" s="26"/>
      <c r="DO22" s="26"/>
      <c r="DP22" s="26"/>
      <c r="DQ22" s="26"/>
      <c r="DR22" s="26"/>
      <c r="DS22" s="26"/>
      <c r="DT22" s="26"/>
      <c r="DU22" s="26"/>
      <c r="DV22" s="26"/>
      <c r="DW22" s="26"/>
      <c r="DX22" s="26"/>
      <c r="DY22" s="26"/>
      <c r="DZ22" s="26"/>
      <c r="EA22" s="26"/>
      <c r="EB22" s="26"/>
      <c r="EC22" s="26"/>
      <c r="ED22" s="26"/>
      <c r="EE22" s="26"/>
      <c r="EF22" s="26"/>
      <c r="EG22" s="26"/>
      <c r="EH22" s="26"/>
      <c r="EI22" s="26"/>
      <c r="EJ22" s="26"/>
      <c r="EK22" s="26"/>
      <c r="EL22" s="26"/>
      <c r="EM22" s="26"/>
      <c r="EN22" s="26"/>
      <c r="EO22" s="26"/>
      <c r="EP22" s="26"/>
      <c r="EQ22" s="26"/>
      <c r="ER22" s="26"/>
      <c r="ES22" s="26"/>
      <c r="ET22" s="26"/>
      <c r="EU22" s="26"/>
      <c r="EV22" s="26"/>
      <c r="EW22" s="26"/>
      <c r="EX22" s="26"/>
      <c r="EY22" s="26"/>
      <c r="EZ22" s="26"/>
      <c r="FA22" s="26"/>
      <c r="FB22" s="26"/>
      <c r="FC22" s="26"/>
      <c r="FD22" s="26"/>
      <c r="FE22" s="26"/>
      <c r="FF22" s="26"/>
    </row>
    <row r="23" spans="2:162" x14ac:dyDescent="0.35">
      <c r="B23" s="59"/>
      <c r="C23" s="35" t="str">
        <f>IF(B23="","",VLOOKUP('Reporte Horas Extras'!B23,'BD Matriz'!A:U,6,FALSE))</f>
        <v/>
      </c>
      <c r="D23" s="61"/>
      <c r="E23" s="62"/>
      <c r="F23" s="61"/>
      <c r="G23" s="62"/>
      <c r="H23" s="61"/>
      <c r="I23" s="61"/>
      <c r="J23" s="62"/>
      <c r="K23" s="61"/>
      <c r="L23" s="62"/>
      <c r="M23" s="61"/>
      <c r="N23" s="61"/>
      <c r="O23" s="62"/>
      <c r="P23" s="61"/>
      <c r="Q23" s="62"/>
      <c r="R23" s="61"/>
      <c r="S23" s="61"/>
      <c r="T23" s="62"/>
      <c r="U23" s="61"/>
      <c r="V23" s="62"/>
      <c r="W23" s="61"/>
      <c r="X23" s="61"/>
      <c r="Y23" s="62"/>
      <c r="Z23" s="61"/>
      <c r="AA23" s="62"/>
      <c r="AB23" s="61"/>
      <c r="AC23" s="61"/>
      <c r="AD23" s="62"/>
      <c r="AE23" s="61"/>
      <c r="AF23" s="62"/>
      <c r="AG23" s="61"/>
      <c r="AH23" s="61"/>
      <c r="AI23" s="62"/>
      <c r="AJ23" s="61"/>
      <c r="AK23" s="62"/>
      <c r="AL23" s="61"/>
      <c r="AM23" s="61"/>
      <c r="AN23" s="62"/>
      <c r="AO23" s="61"/>
      <c r="AP23" s="62"/>
      <c r="AQ23" s="61"/>
      <c r="AR23" s="61"/>
      <c r="AS23" s="62"/>
      <c r="AT23" s="61"/>
      <c r="AU23" s="62"/>
      <c r="AV23" s="61"/>
      <c r="AW23" s="61"/>
      <c r="AX23" s="62"/>
      <c r="AY23" s="61"/>
      <c r="AZ23" s="62"/>
      <c r="BA23" s="61"/>
      <c r="BB23" s="61"/>
      <c r="BC23" s="62"/>
      <c r="BD23" s="61"/>
      <c r="BE23" s="62"/>
      <c r="BF23" s="61"/>
      <c r="BG23" s="61"/>
      <c r="BH23" s="62"/>
      <c r="BI23" s="61"/>
      <c r="BJ23" s="62"/>
      <c r="BK23" s="61"/>
      <c r="BL23" s="61"/>
      <c r="BM23" s="62"/>
      <c r="BN23" s="61"/>
      <c r="BO23" s="62"/>
      <c r="BP23" s="61"/>
      <c r="BQ23" s="61"/>
      <c r="BR23" s="56">
        <f t="shared" si="54"/>
        <v>0</v>
      </c>
      <c r="BS23" s="56">
        <f t="shared" si="55"/>
        <v>0</v>
      </c>
      <c r="BT23" s="56">
        <f t="shared" si="56"/>
        <v>0</v>
      </c>
      <c r="BU23" s="56">
        <f t="shared" si="57"/>
        <v>0</v>
      </c>
      <c r="BV23" s="57">
        <f t="shared" si="58"/>
        <v>0</v>
      </c>
      <c r="BW23" s="26"/>
      <c r="BX23" s="26"/>
      <c r="BY23" s="26"/>
      <c r="BZ23" s="26"/>
      <c r="CA23" s="26"/>
      <c r="CB23" s="26"/>
      <c r="CC23" s="26"/>
      <c r="CD23" s="26"/>
      <c r="CE23" s="26"/>
      <c r="CF23" s="26"/>
      <c r="CG23" s="26"/>
      <c r="CH23" s="26"/>
      <c r="CI23" s="26"/>
      <c r="CJ23" s="26"/>
      <c r="CK23" s="26"/>
      <c r="CL23" s="26"/>
      <c r="CM23" s="26"/>
      <c r="CN23" s="26"/>
      <c r="CO23" s="26"/>
      <c r="CP23" s="26"/>
      <c r="CQ23" s="26"/>
      <c r="CR23" s="26"/>
      <c r="CS23" s="26"/>
      <c r="CT23" s="26"/>
      <c r="CU23" s="26"/>
      <c r="CV23" s="26"/>
      <c r="CW23" s="26"/>
      <c r="CX23" s="26"/>
      <c r="CY23" s="26"/>
      <c r="CZ23" s="26"/>
      <c r="DA23" s="26"/>
      <c r="DB23" s="26"/>
      <c r="DC23" s="26"/>
      <c r="DD23" s="26"/>
      <c r="DE23" s="26"/>
      <c r="DF23" s="26"/>
      <c r="DG23" s="26"/>
      <c r="DH23" s="26"/>
      <c r="DI23" s="26"/>
      <c r="DJ23" s="26"/>
      <c r="DK23" s="26"/>
      <c r="DL23" s="26"/>
      <c r="DM23" s="26"/>
      <c r="DN23" s="26"/>
      <c r="DO23" s="26"/>
      <c r="DP23" s="26"/>
      <c r="DQ23" s="26"/>
      <c r="DR23" s="26"/>
      <c r="DS23" s="26"/>
      <c r="DT23" s="26"/>
      <c r="DU23" s="26"/>
      <c r="DV23" s="26"/>
      <c r="DW23" s="26"/>
      <c r="DX23" s="26"/>
      <c r="DY23" s="26"/>
      <c r="DZ23" s="26"/>
      <c r="EA23" s="26"/>
      <c r="EB23" s="26"/>
      <c r="EC23" s="26"/>
      <c r="ED23" s="26"/>
      <c r="EE23" s="26"/>
      <c r="EF23" s="26"/>
      <c r="EG23" s="26"/>
      <c r="EH23" s="26"/>
      <c r="EI23" s="26"/>
      <c r="EJ23" s="26"/>
      <c r="EK23" s="26"/>
      <c r="EL23" s="26"/>
      <c r="EM23" s="26"/>
      <c r="EN23" s="26"/>
      <c r="EO23" s="26"/>
      <c r="EP23" s="26"/>
      <c r="EQ23" s="26"/>
      <c r="ER23" s="26"/>
      <c r="ES23" s="26"/>
      <c r="ET23" s="26"/>
      <c r="EU23" s="26"/>
      <c r="EV23" s="26"/>
      <c r="EW23" s="26"/>
      <c r="EX23" s="26"/>
      <c r="EY23" s="26"/>
      <c r="EZ23" s="26"/>
      <c r="FA23" s="26"/>
      <c r="FB23" s="26"/>
      <c r="FC23" s="26"/>
      <c r="FD23" s="26"/>
      <c r="FE23" s="26"/>
      <c r="FF23" s="26"/>
    </row>
    <row r="24" spans="2:162" x14ac:dyDescent="0.35">
      <c r="B24" s="59"/>
      <c r="C24" s="35" t="str">
        <f>IF(B24="","",VLOOKUP('Reporte Horas Extras'!B24,'BD Matriz'!A:U,6,FALSE))</f>
        <v/>
      </c>
      <c r="D24" s="61"/>
      <c r="E24" s="62"/>
      <c r="F24" s="61"/>
      <c r="G24" s="62"/>
      <c r="H24" s="61"/>
      <c r="I24" s="61"/>
      <c r="J24" s="62"/>
      <c r="K24" s="61"/>
      <c r="L24" s="62"/>
      <c r="M24" s="61"/>
      <c r="N24" s="61"/>
      <c r="O24" s="62"/>
      <c r="P24" s="61"/>
      <c r="Q24" s="62"/>
      <c r="R24" s="61"/>
      <c r="S24" s="61"/>
      <c r="T24" s="62"/>
      <c r="U24" s="61"/>
      <c r="V24" s="62"/>
      <c r="W24" s="61"/>
      <c r="X24" s="61"/>
      <c r="Y24" s="62"/>
      <c r="Z24" s="61"/>
      <c r="AA24" s="62"/>
      <c r="AB24" s="61"/>
      <c r="AC24" s="61"/>
      <c r="AD24" s="62"/>
      <c r="AE24" s="61"/>
      <c r="AF24" s="62"/>
      <c r="AG24" s="61"/>
      <c r="AH24" s="61"/>
      <c r="AI24" s="62"/>
      <c r="AJ24" s="61"/>
      <c r="AK24" s="62"/>
      <c r="AL24" s="61"/>
      <c r="AM24" s="61"/>
      <c r="AN24" s="62"/>
      <c r="AO24" s="61"/>
      <c r="AP24" s="62"/>
      <c r="AQ24" s="61"/>
      <c r="AR24" s="61"/>
      <c r="AS24" s="62"/>
      <c r="AT24" s="61"/>
      <c r="AU24" s="62"/>
      <c r="AV24" s="61"/>
      <c r="AW24" s="61"/>
      <c r="AX24" s="62"/>
      <c r="AY24" s="61"/>
      <c r="AZ24" s="62"/>
      <c r="BA24" s="61"/>
      <c r="BB24" s="61"/>
      <c r="BC24" s="62"/>
      <c r="BD24" s="61"/>
      <c r="BE24" s="62"/>
      <c r="BF24" s="61"/>
      <c r="BG24" s="61"/>
      <c r="BH24" s="62"/>
      <c r="BI24" s="61"/>
      <c r="BJ24" s="62"/>
      <c r="BK24" s="61"/>
      <c r="BL24" s="61"/>
      <c r="BM24" s="62"/>
      <c r="BN24" s="61"/>
      <c r="BO24" s="62"/>
      <c r="BP24" s="61"/>
      <c r="BQ24" s="61"/>
      <c r="BR24" s="56">
        <f t="shared" si="54"/>
        <v>0</v>
      </c>
      <c r="BS24" s="56">
        <f t="shared" si="55"/>
        <v>0</v>
      </c>
      <c r="BT24" s="56">
        <f t="shared" si="56"/>
        <v>0</v>
      </c>
      <c r="BU24" s="56">
        <f t="shared" si="57"/>
        <v>0</v>
      </c>
      <c r="BV24" s="57">
        <f t="shared" si="58"/>
        <v>0</v>
      </c>
      <c r="BW24" s="26"/>
      <c r="BX24" s="26"/>
      <c r="BY24" s="26"/>
      <c r="BZ24" s="26"/>
      <c r="CA24" s="26"/>
      <c r="CB24" s="26"/>
      <c r="CC24" s="26"/>
      <c r="CD24" s="26"/>
      <c r="CE24" s="26"/>
      <c r="CF24" s="26"/>
      <c r="CG24" s="26"/>
      <c r="CH24" s="26"/>
      <c r="CI24" s="26"/>
      <c r="CJ24" s="26"/>
      <c r="CK24" s="26"/>
      <c r="CL24" s="26"/>
      <c r="CM24" s="26"/>
      <c r="CN24" s="26"/>
      <c r="CO24" s="26"/>
      <c r="CP24" s="26"/>
      <c r="CQ24" s="26"/>
      <c r="CR24" s="26"/>
      <c r="CS24" s="26"/>
      <c r="CT24" s="26"/>
      <c r="CU24" s="26"/>
      <c r="CV24" s="26"/>
      <c r="CW24" s="26"/>
      <c r="CX24" s="26"/>
      <c r="CY24" s="26"/>
      <c r="CZ24" s="26"/>
      <c r="DA24" s="26"/>
      <c r="DB24" s="26"/>
      <c r="DC24" s="26"/>
      <c r="DD24" s="26"/>
      <c r="DE24" s="26"/>
      <c r="DF24" s="26"/>
      <c r="DG24" s="26"/>
      <c r="DH24" s="26"/>
      <c r="DI24" s="26"/>
      <c r="DJ24" s="26"/>
      <c r="DK24" s="26"/>
      <c r="DL24" s="26"/>
      <c r="DM24" s="26"/>
      <c r="DN24" s="26"/>
      <c r="DO24" s="26"/>
      <c r="DP24" s="26"/>
      <c r="DQ24" s="26"/>
      <c r="DR24" s="26"/>
      <c r="DS24" s="26"/>
      <c r="DT24" s="26"/>
      <c r="DU24" s="26"/>
      <c r="DV24" s="26"/>
      <c r="DW24" s="26"/>
      <c r="DX24" s="26"/>
      <c r="DY24" s="26"/>
      <c r="DZ24" s="26"/>
      <c r="EA24" s="26"/>
      <c r="EB24" s="26"/>
      <c r="EC24" s="26"/>
      <c r="ED24" s="26"/>
      <c r="EE24" s="26"/>
      <c r="EF24" s="26"/>
      <c r="EG24" s="26"/>
      <c r="EH24" s="26"/>
      <c r="EI24" s="26"/>
      <c r="EJ24" s="26"/>
      <c r="EK24" s="26"/>
      <c r="EL24" s="26"/>
      <c r="EM24" s="26"/>
      <c r="EN24" s="26"/>
      <c r="EO24" s="26"/>
      <c r="EP24" s="26"/>
      <c r="EQ24" s="26"/>
      <c r="ER24" s="26"/>
      <c r="ES24" s="26"/>
      <c r="ET24" s="26"/>
      <c r="EU24" s="26"/>
      <c r="EV24" s="26"/>
      <c r="EW24" s="26"/>
      <c r="EX24" s="26"/>
      <c r="EY24" s="26"/>
      <c r="EZ24" s="26"/>
      <c r="FA24" s="26"/>
      <c r="FB24" s="26"/>
      <c r="FC24" s="26"/>
      <c r="FD24" s="26"/>
      <c r="FE24" s="26"/>
      <c r="FF24" s="26"/>
    </row>
    <row r="25" spans="2:162" x14ac:dyDescent="0.35">
      <c r="B25" s="58"/>
      <c r="C25" s="35" t="str">
        <f>IF(B25="","",VLOOKUP('Reporte Horas Extras'!B25,'BD Matriz'!A:U,6,FALSE))</f>
        <v/>
      </c>
      <c r="D25" s="61"/>
      <c r="E25" s="62"/>
      <c r="F25" s="61"/>
      <c r="G25" s="62"/>
      <c r="H25" s="61"/>
      <c r="I25" s="61"/>
      <c r="J25" s="62"/>
      <c r="K25" s="61"/>
      <c r="L25" s="62"/>
      <c r="M25" s="61"/>
      <c r="N25" s="61"/>
      <c r="O25" s="62"/>
      <c r="P25" s="61"/>
      <c r="Q25" s="62"/>
      <c r="R25" s="61"/>
      <c r="S25" s="61"/>
      <c r="T25" s="62"/>
      <c r="U25" s="61"/>
      <c r="V25" s="62"/>
      <c r="W25" s="61"/>
      <c r="X25" s="61"/>
      <c r="Y25" s="62"/>
      <c r="Z25" s="61"/>
      <c r="AA25" s="62"/>
      <c r="AB25" s="61"/>
      <c r="AC25" s="61"/>
      <c r="AD25" s="62"/>
      <c r="AE25" s="61"/>
      <c r="AF25" s="62"/>
      <c r="AG25" s="61"/>
      <c r="AH25" s="61"/>
      <c r="AI25" s="62"/>
      <c r="AJ25" s="61"/>
      <c r="AK25" s="62"/>
      <c r="AL25" s="61"/>
      <c r="AM25" s="61"/>
      <c r="AN25" s="62"/>
      <c r="AO25" s="61"/>
      <c r="AP25" s="62"/>
      <c r="AQ25" s="61"/>
      <c r="AR25" s="61"/>
      <c r="AS25" s="62"/>
      <c r="AT25" s="61"/>
      <c r="AU25" s="62"/>
      <c r="AV25" s="61"/>
      <c r="AW25" s="61"/>
      <c r="AX25" s="62"/>
      <c r="AY25" s="61"/>
      <c r="AZ25" s="62"/>
      <c r="BA25" s="61"/>
      <c r="BB25" s="61"/>
      <c r="BC25" s="62"/>
      <c r="BD25" s="61"/>
      <c r="BE25" s="62"/>
      <c r="BF25" s="61"/>
      <c r="BG25" s="61"/>
      <c r="BH25" s="62"/>
      <c r="BI25" s="61"/>
      <c r="BJ25" s="62"/>
      <c r="BK25" s="61"/>
      <c r="BL25" s="61"/>
      <c r="BM25" s="62"/>
      <c r="BN25" s="61"/>
      <c r="BO25" s="62"/>
      <c r="BP25" s="61"/>
      <c r="BQ25" s="61"/>
      <c r="BR25" s="56">
        <f t="shared" si="54"/>
        <v>0</v>
      </c>
      <c r="BS25" s="56">
        <f t="shared" si="55"/>
        <v>0</v>
      </c>
      <c r="BT25" s="56">
        <f t="shared" si="56"/>
        <v>0</v>
      </c>
      <c r="BU25" s="56">
        <f t="shared" si="57"/>
        <v>0</v>
      </c>
      <c r="BV25" s="57">
        <f t="shared" si="58"/>
        <v>0</v>
      </c>
      <c r="BW25" s="26"/>
      <c r="BX25" s="26"/>
      <c r="BY25" s="26"/>
      <c r="BZ25" s="26"/>
      <c r="CA25" s="26"/>
      <c r="CB25" s="26"/>
      <c r="CC25" s="26"/>
      <c r="CD25" s="26"/>
      <c r="CE25" s="26"/>
      <c r="CF25" s="26"/>
      <c r="CG25" s="26"/>
      <c r="CH25" s="26"/>
      <c r="CI25" s="26"/>
      <c r="CJ25" s="26"/>
      <c r="CK25" s="26"/>
      <c r="CL25" s="26"/>
      <c r="CM25" s="26"/>
      <c r="CN25" s="26"/>
      <c r="CO25" s="26"/>
      <c r="CP25" s="26"/>
      <c r="CQ25" s="26"/>
      <c r="CR25" s="26"/>
      <c r="CS25" s="26"/>
      <c r="CT25" s="26"/>
      <c r="CU25" s="26"/>
      <c r="CV25" s="26"/>
      <c r="CW25" s="26"/>
      <c r="CX25" s="26"/>
      <c r="CY25" s="26"/>
      <c r="CZ25" s="26"/>
      <c r="DA25" s="26"/>
      <c r="DB25" s="26"/>
      <c r="DC25" s="26"/>
      <c r="DD25" s="26"/>
      <c r="DE25" s="26"/>
      <c r="DF25" s="26"/>
      <c r="DG25" s="26"/>
      <c r="DH25" s="26"/>
      <c r="DI25" s="26"/>
      <c r="DJ25" s="26"/>
      <c r="DK25" s="26"/>
      <c r="DL25" s="26"/>
      <c r="DM25" s="26"/>
      <c r="DN25" s="26"/>
      <c r="DO25" s="26"/>
      <c r="DP25" s="26"/>
      <c r="DQ25" s="26"/>
      <c r="DR25" s="26"/>
      <c r="DS25" s="26"/>
      <c r="DT25" s="26"/>
      <c r="DU25" s="26"/>
      <c r="DV25" s="26"/>
      <c r="DW25" s="26"/>
      <c r="DX25" s="26"/>
      <c r="DY25" s="26"/>
      <c r="DZ25" s="26"/>
      <c r="EA25" s="26"/>
      <c r="EB25" s="26"/>
      <c r="EC25" s="26"/>
      <c r="ED25" s="26"/>
      <c r="EE25" s="26"/>
      <c r="EF25" s="26"/>
      <c r="EG25" s="26"/>
      <c r="EH25" s="26"/>
      <c r="EI25" s="26"/>
      <c r="EJ25" s="26"/>
      <c r="EK25" s="26"/>
      <c r="EL25" s="26"/>
      <c r="EM25" s="26"/>
      <c r="EN25" s="26"/>
      <c r="EO25" s="26"/>
      <c r="EP25" s="26"/>
      <c r="EQ25" s="26"/>
      <c r="ER25" s="26"/>
      <c r="ES25" s="26"/>
      <c r="ET25" s="26"/>
      <c r="EU25" s="26"/>
      <c r="EV25" s="26"/>
      <c r="EW25" s="26"/>
      <c r="EX25" s="26"/>
      <c r="EY25" s="26"/>
      <c r="EZ25" s="26"/>
      <c r="FA25" s="26"/>
      <c r="FB25" s="26"/>
      <c r="FC25" s="26"/>
      <c r="FD25" s="26"/>
      <c r="FE25" s="26"/>
      <c r="FF25" s="26"/>
    </row>
    <row r="26" spans="2:162" x14ac:dyDescent="0.35">
      <c r="B26" s="59"/>
      <c r="C26" s="35" t="str">
        <f>IF(B26="","",VLOOKUP('Reporte Horas Extras'!B26,'BD Matriz'!A:U,6,FALSE))</f>
        <v/>
      </c>
      <c r="D26" s="61"/>
      <c r="E26" s="62"/>
      <c r="F26" s="61"/>
      <c r="G26" s="62"/>
      <c r="H26" s="61"/>
      <c r="I26" s="61"/>
      <c r="J26" s="62"/>
      <c r="K26" s="61"/>
      <c r="L26" s="62"/>
      <c r="M26" s="61"/>
      <c r="N26" s="61"/>
      <c r="O26" s="62"/>
      <c r="P26" s="61"/>
      <c r="Q26" s="62"/>
      <c r="R26" s="61"/>
      <c r="S26" s="61"/>
      <c r="T26" s="62"/>
      <c r="U26" s="61"/>
      <c r="V26" s="62"/>
      <c r="W26" s="61"/>
      <c r="X26" s="61"/>
      <c r="Y26" s="62"/>
      <c r="Z26" s="61"/>
      <c r="AA26" s="62"/>
      <c r="AB26" s="61"/>
      <c r="AC26" s="61"/>
      <c r="AD26" s="62"/>
      <c r="AE26" s="61"/>
      <c r="AF26" s="62"/>
      <c r="AG26" s="61"/>
      <c r="AH26" s="61"/>
      <c r="AI26" s="62"/>
      <c r="AJ26" s="61"/>
      <c r="AK26" s="62"/>
      <c r="AL26" s="61"/>
      <c r="AM26" s="61"/>
      <c r="AN26" s="62"/>
      <c r="AO26" s="61"/>
      <c r="AP26" s="62"/>
      <c r="AQ26" s="61"/>
      <c r="AR26" s="61"/>
      <c r="AS26" s="62"/>
      <c r="AT26" s="61"/>
      <c r="AU26" s="62"/>
      <c r="AV26" s="61"/>
      <c r="AW26" s="61"/>
      <c r="AX26" s="62"/>
      <c r="AY26" s="61"/>
      <c r="AZ26" s="62"/>
      <c r="BA26" s="61"/>
      <c r="BB26" s="61"/>
      <c r="BC26" s="62"/>
      <c r="BD26" s="61"/>
      <c r="BE26" s="62"/>
      <c r="BF26" s="61"/>
      <c r="BG26" s="61"/>
      <c r="BH26" s="62"/>
      <c r="BI26" s="61"/>
      <c r="BJ26" s="62"/>
      <c r="BK26" s="61"/>
      <c r="BL26" s="61"/>
      <c r="BM26" s="62"/>
      <c r="BN26" s="61"/>
      <c r="BO26" s="62"/>
      <c r="BP26" s="61"/>
      <c r="BQ26" s="61"/>
      <c r="BR26" s="56">
        <f t="shared" si="54"/>
        <v>0</v>
      </c>
      <c r="BS26" s="56">
        <f t="shared" si="55"/>
        <v>0</v>
      </c>
      <c r="BT26" s="56">
        <f t="shared" si="56"/>
        <v>0</v>
      </c>
      <c r="BU26" s="56">
        <f t="shared" si="57"/>
        <v>0</v>
      </c>
      <c r="BV26" s="57">
        <f t="shared" si="58"/>
        <v>0</v>
      </c>
      <c r="BW26" s="26"/>
      <c r="BX26" s="26"/>
      <c r="BY26" s="26"/>
      <c r="BZ26" s="26"/>
      <c r="CA26" s="26"/>
      <c r="CB26" s="26"/>
      <c r="CC26" s="26"/>
      <c r="CD26" s="26"/>
      <c r="CE26" s="26"/>
      <c r="CF26" s="26"/>
      <c r="CG26" s="26"/>
      <c r="CH26" s="26"/>
      <c r="CI26" s="26"/>
      <c r="CJ26" s="26"/>
      <c r="CK26" s="26"/>
      <c r="CL26" s="26"/>
      <c r="CM26" s="26"/>
      <c r="CN26" s="26"/>
      <c r="CO26" s="26"/>
      <c r="CP26" s="26"/>
      <c r="CQ26" s="26"/>
      <c r="CR26" s="26"/>
      <c r="CS26" s="26"/>
      <c r="CT26" s="26"/>
      <c r="CU26" s="26"/>
      <c r="CV26" s="26"/>
      <c r="CW26" s="26"/>
      <c r="CX26" s="26"/>
      <c r="CY26" s="26"/>
      <c r="CZ26" s="26"/>
      <c r="DA26" s="26"/>
      <c r="DB26" s="26"/>
      <c r="DC26" s="26"/>
      <c r="DD26" s="26"/>
      <c r="DE26" s="26"/>
      <c r="DF26" s="26"/>
      <c r="DG26" s="26"/>
      <c r="DH26" s="26"/>
      <c r="DI26" s="26"/>
      <c r="DJ26" s="26"/>
      <c r="DK26" s="26"/>
      <c r="DL26" s="26"/>
      <c r="DM26" s="26"/>
      <c r="DN26" s="26"/>
      <c r="DO26" s="26"/>
      <c r="DP26" s="26"/>
      <c r="DQ26" s="26"/>
      <c r="DR26" s="26"/>
      <c r="DS26" s="26"/>
      <c r="DT26" s="26"/>
      <c r="DU26" s="26"/>
      <c r="DV26" s="26"/>
      <c r="DW26" s="26"/>
      <c r="DX26" s="26"/>
      <c r="DY26" s="26"/>
      <c r="DZ26" s="26"/>
      <c r="EA26" s="26"/>
      <c r="EB26" s="26"/>
      <c r="EC26" s="26"/>
      <c r="ED26" s="26"/>
      <c r="EE26" s="26"/>
      <c r="EF26" s="26"/>
      <c r="EG26" s="26"/>
      <c r="EH26" s="26"/>
      <c r="EI26" s="26"/>
      <c r="EJ26" s="26"/>
      <c r="EK26" s="26"/>
      <c r="EL26" s="26"/>
      <c r="EM26" s="26"/>
      <c r="EN26" s="26"/>
      <c r="EO26" s="26"/>
      <c r="EP26" s="26"/>
      <c r="EQ26" s="26"/>
      <c r="ER26" s="26"/>
      <c r="ES26" s="26"/>
      <c r="ET26" s="26"/>
      <c r="EU26" s="26"/>
      <c r="EV26" s="26"/>
      <c r="EW26" s="26"/>
      <c r="EX26" s="26"/>
      <c r="EY26" s="26"/>
      <c r="EZ26" s="26"/>
      <c r="FA26" s="26"/>
      <c r="FB26" s="26"/>
      <c r="FC26" s="26"/>
      <c r="FD26" s="26"/>
      <c r="FE26" s="26"/>
      <c r="FF26" s="26"/>
    </row>
    <row r="27" spans="2:162" x14ac:dyDescent="0.35">
      <c r="B27" s="59"/>
      <c r="C27" s="35" t="str">
        <f>IF(B27="","",VLOOKUP('Reporte Horas Extras'!B27,'BD Matriz'!A:U,6,FALSE))</f>
        <v/>
      </c>
      <c r="D27" s="61"/>
      <c r="E27" s="62"/>
      <c r="F27" s="61"/>
      <c r="G27" s="62"/>
      <c r="H27" s="61"/>
      <c r="I27" s="61"/>
      <c r="J27" s="62"/>
      <c r="K27" s="61"/>
      <c r="L27" s="62"/>
      <c r="M27" s="61"/>
      <c r="N27" s="61"/>
      <c r="O27" s="62"/>
      <c r="P27" s="61"/>
      <c r="Q27" s="62"/>
      <c r="R27" s="61"/>
      <c r="S27" s="61"/>
      <c r="T27" s="62"/>
      <c r="U27" s="61"/>
      <c r="V27" s="62"/>
      <c r="W27" s="61"/>
      <c r="X27" s="61"/>
      <c r="Y27" s="62"/>
      <c r="Z27" s="61"/>
      <c r="AA27" s="62"/>
      <c r="AB27" s="61"/>
      <c r="AC27" s="61"/>
      <c r="AD27" s="62"/>
      <c r="AE27" s="61"/>
      <c r="AF27" s="62"/>
      <c r="AG27" s="61"/>
      <c r="AH27" s="61"/>
      <c r="AI27" s="62"/>
      <c r="AJ27" s="61"/>
      <c r="AK27" s="62"/>
      <c r="AL27" s="61"/>
      <c r="AM27" s="61"/>
      <c r="AN27" s="62"/>
      <c r="AO27" s="61"/>
      <c r="AP27" s="62"/>
      <c r="AQ27" s="61"/>
      <c r="AR27" s="61"/>
      <c r="AS27" s="62"/>
      <c r="AT27" s="61"/>
      <c r="AU27" s="62"/>
      <c r="AV27" s="61"/>
      <c r="AW27" s="61"/>
      <c r="AX27" s="62"/>
      <c r="AY27" s="61"/>
      <c r="AZ27" s="62"/>
      <c r="BA27" s="61"/>
      <c r="BB27" s="61"/>
      <c r="BC27" s="62"/>
      <c r="BD27" s="61"/>
      <c r="BE27" s="62"/>
      <c r="BF27" s="61"/>
      <c r="BG27" s="61"/>
      <c r="BH27" s="62"/>
      <c r="BI27" s="61"/>
      <c r="BJ27" s="62"/>
      <c r="BK27" s="61"/>
      <c r="BL27" s="61"/>
      <c r="BM27" s="62"/>
      <c r="BN27" s="61"/>
      <c r="BO27" s="62"/>
      <c r="BP27" s="61"/>
      <c r="BQ27" s="61"/>
      <c r="BR27" s="56">
        <f t="shared" si="54"/>
        <v>0</v>
      </c>
      <c r="BS27" s="56">
        <f t="shared" si="55"/>
        <v>0</v>
      </c>
      <c r="BT27" s="56">
        <f t="shared" si="56"/>
        <v>0</v>
      </c>
      <c r="BU27" s="56">
        <f t="shared" si="57"/>
        <v>0</v>
      </c>
      <c r="BV27" s="57">
        <f t="shared" si="58"/>
        <v>0</v>
      </c>
      <c r="BW27" s="26"/>
      <c r="BX27" s="26"/>
      <c r="BY27" s="26"/>
      <c r="BZ27" s="26"/>
      <c r="CA27" s="26"/>
      <c r="CB27" s="26"/>
      <c r="CC27" s="26"/>
      <c r="CD27" s="26"/>
      <c r="CE27" s="26"/>
      <c r="CF27" s="26"/>
      <c r="CG27" s="26"/>
      <c r="CH27" s="26"/>
      <c r="CI27" s="26"/>
      <c r="CJ27" s="26"/>
      <c r="CK27" s="26"/>
      <c r="CL27" s="26"/>
      <c r="CM27" s="26"/>
      <c r="CN27" s="26"/>
      <c r="CO27" s="26"/>
      <c r="CP27" s="26"/>
      <c r="CQ27" s="26"/>
      <c r="CR27" s="26"/>
      <c r="CS27" s="26"/>
      <c r="CT27" s="26"/>
      <c r="CU27" s="26"/>
      <c r="CV27" s="26"/>
      <c r="CW27" s="26"/>
      <c r="CX27" s="26"/>
      <c r="CY27" s="26"/>
      <c r="CZ27" s="26"/>
      <c r="DA27" s="26"/>
      <c r="DB27" s="26"/>
      <c r="DC27" s="26"/>
      <c r="DD27" s="26"/>
      <c r="DE27" s="26"/>
      <c r="DF27" s="26"/>
      <c r="DG27" s="26"/>
      <c r="DH27" s="26"/>
      <c r="DI27" s="26"/>
      <c r="DJ27" s="26"/>
      <c r="DK27" s="26"/>
      <c r="DL27" s="26"/>
      <c r="DM27" s="26"/>
      <c r="DN27" s="26"/>
      <c r="DO27" s="26"/>
      <c r="DP27" s="26"/>
      <c r="DQ27" s="26"/>
      <c r="DR27" s="26"/>
      <c r="DS27" s="26"/>
      <c r="DT27" s="26"/>
      <c r="DU27" s="26"/>
      <c r="DV27" s="26"/>
      <c r="DW27" s="26"/>
      <c r="DX27" s="26"/>
      <c r="DY27" s="26"/>
      <c r="DZ27" s="26"/>
      <c r="EA27" s="26"/>
      <c r="EB27" s="26"/>
      <c r="EC27" s="26"/>
      <c r="ED27" s="26"/>
      <c r="EE27" s="26"/>
      <c r="EF27" s="26"/>
      <c r="EG27" s="26"/>
      <c r="EH27" s="26"/>
      <c r="EI27" s="26"/>
      <c r="EJ27" s="26"/>
      <c r="EK27" s="26"/>
      <c r="EL27" s="26"/>
      <c r="EM27" s="26"/>
      <c r="EN27" s="26"/>
      <c r="EO27" s="26"/>
      <c r="EP27" s="26"/>
      <c r="EQ27" s="26"/>
      <c r="ER27" s="26"/>
      <c r="ES27" s="26"/>
      <c r="ET27" s="26"/>
      <c r="EU27" s="26"/>
      <c r="EV27" s="26"/>
      <c r="EW27" s="26"/>
      <c r="EX27" s="26"/>
      <c r="EY27" s="26"/>
      <c r="EZ27" s="26"/>
      <c r="FA27" s="26"/>
      <c r="FB27" s="26"/>
      <c r="FC27" s="26"/>
      <c r="FD27" s="26"/>
      <c r="FE27" s="26"/>
      <c r="FF27" s="26"/>
    </row>
    <row r="28" spans="2:162" x14ac:dyDescent="0.35">
      <c r="B28" s="59"/>
      <c r="C28" s="35" t="str">
        <f>IF(B28="","",VLOOKUP('Reporte Horas Extras'!B28,'BD Matriz'!A:U,6,FALSE))</f>
        <v/>
      </c>
      <c r="D28" s="61"/>
      <c r="E28" s="62"/>
      <c r="F28" s="61"/>
      <c r="G28" s="62"/>
      <c r="H28" s="61"/>
      <c r="I28" s="61"/>
      <c r="J28" s="62"/>
      <c r="K28" s="61"/>
      <c r="L28" s="62"/>
      <c r="M28" s="61"/>
      <c r="N28" s="61"/>
      <c r="O28" s="62"/>
      <c r="P28" s="61"/>
      <c r="Q28" s="62"/>
      <c r="R28" s="61"/>
      <c r="S28" s="61"/>
      <c r="T28" s="62"/>
      <c r="U28" s="61"/>
      <c r="V28" s="62"/>
      <c r="W28" s="61"/>
      <c r="X28" s="61"/>
      <c r="Y28" s="62"/>
      <c r="Z28" s="61"/>
      <c r="AA28" s="62"/>
      <c r="AB28" s="61"/>
      <c r="AC28" s="61"/>
      <c r="AD28" s="62"/>
      <c r="AE28" s="61"/>
      <c r="AF28" s="62"/>
      <c r="AG28" s="61"/>
      <c r="AH28" s="61"/>
      <c r="AI28" s="62"/>
      <c r="AJ28" s="61"/>
      <c r="AK28" s="62"/>
      <c r="AL28" s="61"/>
      <c r="AM28" s="61"/>
      <c r="AN28" s="62"/>
      <c r="AO28" s="61"/>
      <c r="AP28" s="62"/>
      <c r="AQ28" s="61"/>
      <c r="AR28" s="61"/>
      <c r="AS28" s="62"/>
      <c r="AT28" s="61"/>
      <c r="AU28" s="62"/>
      <c r="AV28" s="61"/>
      <c r="AW28" s="61"/>
      <c r="AX28" s="62"/>
      <c r="AY28" s="61"/>
      <c r="AZ28" s="62"/>
      <c r="BA28" s="61"/>
      <c r="BB28" s="61"/>
      <c r="BC28" s="62"/>
      <c r="BD28" s="61"/>
      <c r="BE28" s="62"/>
      <c r="BF28" s="61"/>
      <c r="BG28" s="61"/>
      <c r="BH28" s="62"/>
      <c r="BI28" s="61"/>
      <c r="BJ28" s="62"/>
      <c r="BK28" s="61"/>
      <c r="BL28" s="61"/>
      <c r="BM28" s="62"/>
      <c r="BN28" s="61"/>
      <c r="BO28" s="62"/>
      <c r="BP28" s="61"/>
      <c r="BQ28" s="61"/>
      <c r="BR28" s="56">
        <f t="shared" si="54"/>
        <v>0</v>
      </c>
      <c r="BS28" s="56">
        <f t="shared" si="55"/>
        <v>0</v>
      </c>
      <c r="BT28" s="56">
        <f t="shared" si="56"/>
        <v>0</v>
      </c>
      <c r="BU28" s="56">
        <f t="shared" si="57"/>
        <v>0</v>
      </c>
      <c r="BV28" s="57">
        <f t="shared" si="58"/>
        <v>0</v>
      </c>
      <c r="BW28" s="26"/>
      <c r="BX28" s="26"/>
      <c r="BY28" s="26"/>
      <c r="BZ28" s="26"/>
      <c r="CA28" s="26"/>
      <c r="CB28" s="26"/>
      <c r="CC28" s="26"/>
      <c r="CD28" s="26"/>
      <c r="CE28" s="26"/>
      <c r="CF28" s="26"/>
      <c r="CG28" s="26"/>
      <c r="CH28" s="26"/>
      <c r="CI28" s="26"/>
      <c r="CJ28" s="26"/>
      <c r="CK28" s="26"/>
      <c r="CL28" s="26"/>
      <c r="CM28" s="26"/>
      <c r="CN28" s="26"/>
      <c r="CO28" s="26"/>
      <c r="CP28" s="26"/>
      <c r="CQ28" s="26"/>
      <c r="CR28" s="26"/>
      <c r="CS28" s="26"/>
      <c r="CT28" s="26"/>
      <c r="CU28" s="26"/>
      <c r="CV28" s="26"/>
      <c r="CW28" s="26"/>
      <c r="CX28" s="26"/>
      <c r="CY28" s="26"/>
      <c r="CZ28" s="26"/>
      <c r="DA28" s="26"/>
      <c r="DB28" s="26"/>
      <c r="DC28" s="26"/>
      <c r="DD28" s="26"/>
      <c r="DE28" s="26"/>
      <c r="DF28" s="26"/>
      <c r="DG28" s="26"/>
      <c r="DH28" s="26"/>
      <c r="DI28" s="26"/>
      <c r="DJ28" s="26"/>
      <c r="DK28" s="26"/>
      <c r="DL28" s="26"/>
      <c r="DM28" s="26"/>
      <c r="DN28" s="26"/>
      <c r="DO28" s="26"/>
      <c r="DP28" s="26"/>
      <c r="DQ28" s="26"/>
      <c r="DR28" s="26"/>
      <c r="DS28" s="26"/>
      <c r="DT28" s="26"/>
      <c r="DU28" s="26"/>
      <c r="DV28" s="26"/>
      <c r="DW28" s="26"/>
      <c r="DX28" s="26"/>
      <c r="DY28" s="26"/>
      <c r="DZ28" s="26"/>
      <c r="EA28" s="26"/>
      <c r="EB28" s="26"/>
      <c r="EC28" s="26"/>
      <c r="ED28" s="26"/>
      <c r="EE28" s="26"/>
      <c r="EF28" s="26"/>
      <c r="EG28" s="26"/>
      <c r="EH28" s="26"/>
      <c r="EI28" s="26"/>
      <c r="EJ28" s="26"/>
      <c r="EK28" s="26"/>
      <c r="EL28" s="26"/>
      <c r="EM28" s="26"/>
      <c r="EN28" s="26"/>
      <c r="EO28" s="26"/>
      <c r="EP28" s="26"/>
      <c r="EQ28" s="26"/>
      <c r="ER28" s="26"/>
      <c r="ES28" s="26"/>
      <c r="ET28" s="26"/>
      <c r="EU28" s="26"/>
      <c r="EV28" s="26"/>
      <c r="EW28" s="26"/>
      <c r="EX28" s="26"/>
      <c r="EY28" s="26"/>
      <c r="EZ28" s="26"/>
      <c r="FA28" s="26"/>
      <c r="FB28" s="26"/>
      <c r="FC28" s="26"/>
      <c r="FD28" s="26"/>
      <c r="FE28" s="26"/>
      <c r="FF28" s="26"/>
    </row>
    <row r="29" spans="2:162" x14ac:dyDescent="0.35">
      <c r="B29" s="59"/>
      <c r="C29" s="35" t="str">
        <f>IF(B29="","",VLOOKUP('Reporte Horas Extras'!B29,'BD Matriz'!A:U,6,FALSE))</f>
        <v/>
      </c>
      <c r="D29" s="61"/>
      <c r="E29" s="62"/>
      <c r="F29" s="61"/>
      <c r="G29" s="62"/>
      <c r="H29" s="61"/>
      <c r="I29" s="61"/>
      <c r="J29" s="62"/>
      <c r="K29" s="61"/>
      <c r="L29" s="62"/>
      <c r="M29" s="61"/>
      <c r="N29" s="61"/>
      <c r="O29" s="62"/>
      <c r="P29" s="61"/>
      <c r="Q29" s="62"/>
      <c r="R29" s="61"/>
      <c r="S29" s="61"/>
      <c r="T29" s="62"/>
      <c r="U29" s="61"/>
      <c r="V29" s="62"/>
      <c r="W29" s="61"/>
      <c r="X29" s="61"/>
      <c r="Y29" s="62"/>
      <c r="Z29" s="61"/>
      <c r="AA29" s="62"/>
      <c r="AB29" s="61"/>
      <c r="AC29" s="61"/>
      <c r="AD29" s="62"/>
      <c r="AE29" s="61"/>
      <c r="AF29" s="62"/>
      <c r="AG29" s="61"/>
      <c r="AH29" s="61"/>
      <c r="AI29" s="62"/>
      <c r="AJ29" s="61"/>
      <c r="AK29" s="62"/>
      <c r="AL29" s="61"/>
      <c r="AM29" s="61"/>
      <c r="AN29" s="62"/>
      <c r="AO29" s="61"/>
      <c r="AP29" s="62"/>
      <c r="AQ29" s="61"/>
      <c r="AR29" s="61"/>
      <c r="AS29" s="62"/>
      <c r="AT29" s="61"/>
      <c r="AU29" s="62"/>
      <c r="AV29" s="61"/>
      <c r="AW29" s="61"/>
      <c r="AX29" s="62"/>
      <c r="AY29" s="61"/>
      <c r="AZ29" s="62"/>
      <c r="BA29" s="61"/>
      <c r="BB29" s="61"/>
      <c r="BC29" s="62"/>
      <c r="BD29" s="61"/>
      <c r="BE29" s="62"/>
      <c r="BF29" s="61"/>
      <c r="BG29" s="61"/>
      <c r="BH29" s="62"/>
      <c r="BI29" s="61"/>
      <c r="BJ29" s="62"/>
      <c r="BK29" s="61"/>
      <c r="BL29" s="61"/>
      <c r="BM29" s="62"/>
      <c r="BN29" s="61"/>
      <c r="BO29" s="62"/>
      <c r="BP29" s="61"/>
      <c r="BQ29" s="61"/>
      <c r="BR29" s="56">
        <f t="shared" si="54"/>
        <v>0</v>
      </c>
      <c r="BS29" s="56">
        <f t="shared" si="55"/>
        <v>0</v>
      </c>
      <c r="BT29" s="56">
        <f t="shared" si="56"/>
        <v>0</v>
      </c>
      <c r="BU29" s="56">
        <f t="shared" si="57"/>
        <v>0</v>
      </c>
      <c r="BV29" s="57">
        <f t="shared" si="58"/>
        <v>0</v>
      </c>
      <c r="BW29" s="26"/>
      <c r="BX29" s="26"/>
      <c r="BY29" s="26"/>
      <c r="BZ29" s="26"/>
      <c r="CA29" s="26"/>
      <c r="CB29" s="26"/>
      <c r="CC29" s="26"/>
      <c r="CD29" s="26"/>
      <c r="CE29" s="26"/>
      <c r="CF29" s="26"/>
      <c r="CG29" s="26"/>
      <c r="CH29" s="26"/>
      <c r="CI29" s="26"/>
      <c r="CJ29" s="26"/>
      <c r="CK29" s="26"/>
      <c r="CL29" s="26"/>
      <c r="CM29" s="26"/>
      <c r="CN29" s="26"/>
      <c r="CO29" s="26"/>
      <c r="CP29" s="26"/>
      <c r="CQ29" s="26"/>
      <c r="CR29" s="26"/>
      <c r="CS29" s="26"/>
      <c r="CT29" s="26"/>
      <c r="CU29" s="26"/>
      <c r="CV29" s="26"/>
      <c r="CW29" s="26"/>
      <c r="CX29" s="26"/>
      <c r="CY29" s="26"/>
      <c r="CZ29" s="26"/>
      <c r="DA29" s="26"/>
      <c r="DB29" s="26"/>
      <c r="DC29" s="26"/>
      <c r="DD29" s="26"/>
      <c r="DE29" s="26"/>
      <c r="DF29" s="26"/>
      <c r="DG29" s="26"/>
      <c r="DH29" s="26"/>
      <c r="DI29" s="26"/>
      <c r="DJ29" s="26"/>
      <c r="DK29" s="26"/>
      <c r="DL29" s="26"/>
      <c r="DM29" s="26"/>
      <c r="DN29" s="26"/>
      <c r="DO29" s="26"/>
      <c r="DP29" s="26"/>
      <c r="DQ29" s="26"/>
      <c r="DR29" s="26"/>
      <c r="DS29" s="26"/>
      <c r="DT29" s="26"/>
      <c r="DU29" s="26"/>
      <c r="DV29" s="26"/>
      <c r="DW29" s="26"/>
      <c r="DX29" s="26"/>
      <c r="DY29" s="26"/>
      <c r="DZ29" s="26"/>
      <c r="EA29" s="26"/>
      <c r="EB29" s="26"/>
      <c r="EC29" s="26"/>
      <c r="ED29" s="26"/>
      <c r="EE29" s="26"/>
      <c r="EF29" s="26"/>
      <c r="EG29" s="26"/>
      <c r="EH29" s="26"/>
      <c r="EI29" s="26"/>
      <c r="EJ29" s="26"/>
      <c r="EK29" s="26"/>
      <c r="EL29" s="26"/>
      <c r="EM29" s="26"/>
      <c r="EN29" s="26"/>
      <c r="EO29" s="26"/>
      <c r="EP29" s="26"/>
      <c r="EQ29" s="26"/>
      <c r="ER29" s="26"/>
      <c r="ES29" s="26"/>
      <c r="ET29" s="26"/>
      <c r="EU29" s="26"/>
      <c r="EV29" s="26"/>
      <c r="EW29" s="26"/>
      <c r="EX29" s="26"/>
      <c r="EY29" s="26"/>
      <c r="EZ29" s="26"/>
      <c r="FA29" s="26"/>
      <c r="FB29" s="26"/>
      <c r="FC29" s="26"/>
      <c r="FD29" s="26"/>
      <c r="FE29" s="26"/>
      <c r="FF29" s="26"/>
    </row>
    <row r="30" spans="2:162" x14ac:dyDescent="0.35">
      <c r="B30" s="59"/>
      <c r="C30" s="35" t="str">
        <f>IF(B30="","",VLOOKUP('Reporte Horas Extras'!B30,'BD Matriz'!A:U,6,FALSE))</f>
        <v/>
      </c>
      <c r="D30" s="61"/>
      <c r="E30" s="62"/>
      <c r="F30" s="61"/>
      <c r="G30" s="62"/>
      <c r="H30" s="61"/>
      <c r="I30" s="61"/>
      <c r="J30" s="62"/>
      <c r="K30" s="61"/>
      <c r="L30" s="62"/>
      <c r="M30" s="61"/>
      <c r="N30" s="61"/>
      <c r="O30" s="62"/>
      <c r="P30" s="61"/>
      <c r="Q30" s="62"/>
      <c r="R30" s="61"/>
      <c r="S30" s="61"/>
      <c r="T30" s="62"/>
      <c r="U30" s="61"/>
      <c r="V30" s="62"/>
      <c r="W30" s="61"/>
      <c r="X30" s="61"/>
      <c r="Y30" s="62"/>
      <c r="Z30" s="61"/>
      <c r="AA30" s="62"/>
      <c r="AB30" s="61"/>
      <c r="AC30" s="61"/>
      <c r="AD30" s="62"/>
      <c r="AE30" s="61"/>
      <c r="AF30" s="62"/>
      <c r="AG30" s="61"/>
      <c r="AH30" s="61"/>
      <c r="AI30" s="62"/>
      <c r="AJ30" s="61"/>
      <c r="AK30" s="62"/>
      <c r="AL30" s="61"/>
      <c r="AM30" s="61"/>
      <c r="AN30" s="62"/>
      <c r="AO30" s="61"/>
      <c r="AP30" s="62"/>
      <c r="AQ30" s="61"/>
      <c r="AR30" s="61"/>
      <c r="AS30" s="62"/>
      <c r="AT30" s="61"/>
      <c r="AU30" s="62"/>
      <c r="AV30" s="61"/>
      <c r="AW30" s="61"/>
      <c r="AX30" s="62"/>
      <c r="AY30" s="61"/>
      <c r="AZ30" s="62"/>
      <c r="BA30" s="61"/>
      <c r="BB30" s="61"/>
      <c r="BC30" s="62"/>
      <c r="BD30" s="61"/>
      <c r="BE30" s="62"/>
      <c r="BF30" s="61"/>
      <c r="BG30" s="61"/>
      <c r="BH30" s="62"/>
      <c r="BI30" s="61"/>
      <c r="BJ30" s="62"/>
      <c r="BK30" s="61"/>
      <c r="BL30" s="61"/>
      <c r="BM30" s="62"/>
      <c r="BN30" s="61"/>
      <c r="BO30" s="62"/>
      <c r="BP30" s="61"/>
      <c r="BQ30" s="61"/>
      <c r="BR30" s="56">
        <f t="shared" si="54"/>
        <v>0</v>
      </c>
      <c r="BS30" s="56">
        <f t="shared" si="55"/>
        <v>0</v>
      </c>
      <c r="BT30" s="56">
        <f t="shared" si="56"/>
        <v>0</v>
      </c>
      <c r="BU30" s="56">
        <f t="shared" si="57"/>
        <v>0</v>
      </c>
      <c r="BV30" s="57">
        <f t="shared" si="58"/>
        <v>0</v>
      </c>
      <c r="BW30" s="26"/>
      <c r="BX30" s="26"/>
      <c r="BY30" s="26"/>
      <c r="BZ30" s="26"/>
      <c r="CA30" s="26"/>
      <c r="CB30" s="26"/>
      <c r="CC30" s="26"/>
      <c r="CD30" s="26"/>
      <c r="CE30" s="26"/>
      <c r="CF30" s="26"/>
      <c r="CG30" s="26"/>
      <c r="CH30" s="26"/>
      <c r="CI30" s="26"/>
      <c r="CJ30" s="26"/>
      <c r="CK30" s="26"/>
      <c r="CL30" s="26"/>
      <c r="CM30" s="26"/>
      <c r="CN30" s="26"/>
      <c r="CO30" s="26"/>
      <c r="CP30" s="26"/>
      <c r="CQ30" s="26"/>
      <c r="CR30" s="26"/>
      <c r="CS30" s="26"/>
      <c r="CT30" s="26"/>
      <c r="CU30" s="26"/>
      <c r="CV30" s="26"/>
      <c r="CW30" s="26"/>
      <c r="CX30" s="26"/>
      <c r="CY30" s="26"/>
      <c r="CZ30" s="26"/>
      <c r="DA30" s="26"/>
      <c r="DB30" s="26"/>
      <c r="DC30" s="26"/>
      <c r="DD30" s="26"/>
      <c r="DE30" s="26"/>
      <c r="DF30" s="26"/>
      <c r="DG30" s="26"/>
      <c r="DH30" s="26"/>
      <c r="DI30" s="26"/>
      <c r="DJ30" s="26"/>
      <c r="DK30" s="26"/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26"/>
      <c r="DX30" s="26"/>
      <c r="DY30" s="26"/>
      <c r="DZ30" s="26"/>
      <c r="EA30" s="26"/>
      <c r="EB30" s="26"/>
      <c r="EC30" s="26"/>
      <c r="ED30" s="26"/>
      <c r="EE30" s="26"/>
      <c r="EF30" s="26"/>
      <c r="EG30" s="26"/>
      <c r="EH30" s="26"/>
      <c r="EI30" s="26"/>
      <c r="EJ30" s="26"/>
      <c r="EK30" s="26"/>
      <c r="EL30" s="26"/>
      <c r="EM30" s="26"/>
      <c r="EN30" s="26"/>
      <c r="EO30" s="26"/>
      <c r="EP30" s="26"/>
      <c r="EQ30" s="26"/>
      <c r="ER30" s="26"/>
      <c r="ES30" s="26"/>
      <c r="ET30" s="26"/>
      <c r="EU30" s="26"/>
      <c r="EV30" s="26"/>
      <c r="EW30" s="26"/>
      <c r="EX30" s="26"/>
      <c r="EY30" s="26"/>
      <c r="EZ30" s="26"/>
      <c r="FA30" s="26"/>
      <c r="FB30" s="26"/>
      <c r="FC30" s="26"/>
      <c r="FD30" s="26"/>
      <c r="FE30" s="26"/>
      <c r="FF30" s="26"/>
    </row>
    <row r="31" spans="2:162" x14ac:dyDescent="0.35">
      <c r="B31" s="59"/>
      <c r="C31" s="35" t="str">
        <f>IF(B31="","",VLOOKUP('Reporte Horas Extras'!B31,'BD Matriz'!A:U,6,FALSE))</f>
        <v/>
      </c>
      <c r="D31" s="61"/>
      <c r="E31" s="62"/>
      <c r="F31" s="61"/>
      <c r="G31" s="62"/>
      <c r="H31" s="61"/>
      <c r="I31" s="61"/>
      <c r="J31" s="62"/>
      <c r="K31" s="61"/>
      <c r="L31" s="62"/>
      <c r="M31" s="61"/>
      <c r="N31" s="61"/>
      <c r="O31" s="62"/>
      <c r="P31" s="61"/>
      <c r="Q31" s="62"/>
      <c r="R31" s="61"/>
      <c r="S31" s="61"/>
      <c r="T31" s="62"/>
      <c r="U31" s="61"/>
      <c r="V31" s="62"/>
      <c r="W31" s="61"/>
      <c r="X31" s="61"/>
      <c r="Y31" s="62"/>
      <c r="Z31" s="61"/>
      <c r="AA31" s="62"/>
      <c r="AB31" s="61"/>
      <c r="AC31" s="61"/>
      <c r="AD31" s="62"/>
      <c r="AE31" s="61"/>
      <c r="AF31" s="62"/>
      <c r="AG31" s="61"/>
      <c r="AH31" s="61"/>
      <c r="AI31" s="62"/>
      <c r="AJ31" s="61"/>
      <c r="AK31" s="62"/>
      <c r="AL31" s="61"/>
      <c r="AM31" s="61"/>
      <c r="AN31" s="62"/>
      <c r="AO31" s="61"/>
      <c r="AP31" s="62"/>
      <c r="AQ31" s="61"/>
      <c r="AR31" s="61"/>
      <c r="AS31" s="62"/>
      <c r="AT31" s="61"/>
      <c r="AU31" s="62"/>
      <c r="AV31" s="61"/>
      <c r="AW31" s="61"/>
      <c r="AX31" s="62"/>
      <c r="AY31" s="61"/>
      <c r="AZ31" s="62"/>
      <c r="BA31" s="61"/>
      <c r="BB31" s="61"/>
      <c r="BC31" s="62"/>
      <c r="BD31" s="61"/>
      <c r="BE31" s="62"/>
      <c r="BF31" s="61"/>
      <c r="BG31" s="61"/>
      <c r="BH31" s="62"/>
      <c r="BI31" s="61"/>
      <c r="BJ31" s="62"/>
      <c r="BK31" s="61"/>
      <c r="BL31" s="61"/>
      <c r="BM31" s="62"/>
      <c r="BN31" s="61"/>
      <c r="BO31" s="62"/>
      <c r="BP31" s="61"/>
      <c r="BQ31" s="61"/>
      <c r="BR31" s="56">
        <f t="shared" si="54"/>
        <v>0</v>
      </c>
      <c r="BS31" s="56">
        <f t="shared" si="55"/>
        <v>0</v>
      </c>
      <c r="BT31" s="56">
        <f t="shared" si="56"/>
        <v>0</v>
      </c>
      <c r="BU31" s="56">
        <f t="shared" si="57"/>
        <v>0</v>
      </c>
      <c r="BV31" s="57">
        <f t="shared" si="58"/>
        <v>0</v>
      </c>
      <c r="BW31" s="26"/>
      <c r="BX31" s="26"/>
      <c r="BY31" s="26"/>
      <c r="BZ31" s="26"/>
      <c r="CA31" s="26"/>
      <c r="CB31" s="26"/>
      <c r="CC31" s="26"/>
      <c r="CD31" s="26"/>
      <c r="CE31" s="26"/>
      <c r="CF31" s="26"/>
      <c r="CG31" s="26"/>
      <c r="CH31" s="26"/>
      <c r="CI31" s="26"/>
      <c r="CJ31" s="26"/>
      <c r="CK31" s="26"/>
      <c r="CL31" s="26"/>
      <c r="CM31" s="26"/>
      <c r="CN31" s="26"/>
      <c r="CO31" s="26"/>
      <c r="CP31" s="26"/>
      <c r="CQ31" s="26"/>
      <c r="CR31" s="26"/>
      <c r="CS31" s="26"/>
      <c r="CT31" s="26"/>
      <c r="CU31" s="26"/>
      <c r="CV31" s="26"/>
      <c r="CW31" s="26"/>
      <c r="CX31" s="26"/>
      <c r="CY31" s="26"/>
      <c r="CZ31" s="26"/>
      <c r="DA31" s="26"/>
      <c r="DB31" s="26"/>
      <c r="DC31" s="26"/>
      <c r="DD31" s="26"/>
      <c r="DE31" s="26"/>
      <c r="DF31" s="26"/>
      <c r="DG31" s="26"/>
      <c r="DH31" s="26"/>
      <c r="DI31" s="26"/>
      <c r="DJ31" s="26"/>
      <c r="DK31" s="26"/>
      <c r="DL31" s="26"/>
      <c r="DM31" s="26"/>
      <c r="DN31" s="26"/>
      <c r="DO31" s="26"/>
      <c r="DP31" s="26"/>
      <c r="DQ31" s="26"/>
      <c r="DR31" s="26"/>
      <c r="DS31" s="26"/>
      <c r="DT31" s="26"/>
      <c r="DU31" s="26"/>
      <c r="DV31" s="26"/>
      <c r="DW31" s="26"/>
      <c r="DX31" s="26"/>
      <c r="DY31" s="26"/>
      <c r="DZ31" s="26"/>
      <c r="EA31" s="26"/>
      <c r="EB31" s="26"/>
      <c r="EC31" s="26"/>
      <c r="ED31" s="26"/>
      <c r="EE31" s="26"/>
      <c r="EF31" s="26"/>
      <c r="EG31" s="26"/>
      <c r="EH31" s="26"/>
      <c r="EI31" s="26"/>
      <c r="EJ31" s="26"/>
      <c r="EK31" s="26"/>
      <c r="EL31" s="26"/>
      <c r="EM31" s="26"/>
      <c r="EN31" s="26"/>
      <c r="EO31" s="26"/>
      <c r="EP31" s="26"/>
      <c r="EQ31" s="26"/>
      <c r="ER31" s="26"/>
      <c r="ES31" s="26"/>
      <c r="ET31" s="26"/>
      <c r="EU31" s="26"/>
      <c r="EV31" s="26"/>
      <c r="EW31" s="26"/>
      <c r="EX31" s="26"/>
      <c r="EY31" s="26"/>
      <c r="EZ31" s="26"/>
      <c r="FA31" s="26"/>
      <c r="FB31" s="26"/>
      <c r="FC31" s="26"/>
      <c r="FD31" s="26"/>
      <c r="FE31" s="26"/>
      <c r="FF31" s="26"/>
    </row>
    <row r="32" spans="2:162" x14ac:dyDescent="0.35">
      <c r="B32" s="59"/>
      <c r="C32" s="35" t="str">
        <f>IF(B32="","",VLOOKUP('Reporte Horas Extras'!B32,'BD Matriz'!A:U,6,FALSE))</f>
        <v/>
      </c>
      <c r="D32" s="61"/>
      <c r="E32" s="62"/>
      <c r="F32" s="61"/>
      <c r="G32" s="62"/>
      <c r="H32" s="61"/>
      <c r="I32" s="61"/>
      <c r="J32" s="62"/>
      <c r="K32" s="61"/>
      <c r="L32" s="62"/>
      <c r="M32" s="61"/>
      <c r="N32" s="61"/>
      <c r="O32" s="62"/>
      <c r="P32" s="61"/>
      <c r="Q32" s="62"/>
      <c r="R32" s="61"/>
      <c r="S32" s="61"/>
      <c r="T32" s="62"/>
      <c r="U32" s="61"/>
      <c r="V32" s="62"/>
      <c r="W32" s="61"/>
      <c r="X32" s="61"/>
      <c r="Y32" s="62"/>
      <c r="Z32" s="61"/>
      <c r="AA32" s="62"/>
      <c r="AB32" s="61"/>
      <c r="AC32" s="61"/>
      <c r="AD32" s="62"/>
      <c r="AE32" s="61"/>
      <c r="AF32" s="62"/>
      <c r="AG32" s="61"/>
      <c r="AH32" s="61"/>
      <c r="AI32" s="62"/>
      <c r="AJ32" s="61"/>
      <c r="AK32" s="62"/>
      <c r="AL32" s="61"/>
      <c r="AM32" s="61"/>
      <c r="AN32" s="62"/>
      <c r="AO32" s="61"/>
      <c r="AP32" s="62"/>
      <c r="AQ32" s="61"/>
      <c r="AR32" s="61"/>
      <c r="AS32" s="62"/>
      <c r="AT32" s="61"/>
      <c r="AU32" s="62"/>
      <c r="AV32" s="61"/>
      <c r="AW32" s="61"/>
      <c r="AX32" s="62"/>
      <c r="AY32" s="61"/>
      <c r="AZ32" s="62"/>
      <c r="BA32" s="61"/>
      <c r="BB32" s="61"/>
      <c r="BC32" s="62"/>
      <c r="BD32" s="61"/>
      <c r="BE32" s="62"/>
      <c r="BF32" s="61"/>
      <c r="BG32" s="61"/>
      <c r="BH32" s="62"/>
      <c r="BI32" s="61"/>
      <c r="BJ32" s="62"/>
      <c r="BK32" s="61"/>
      <c r="BL32" s="61"/>
      <c r="BM32" s="62"/>
      <c r="BN32" s="61"/>
      <c r="BO32" s="62"/>
      <c r="BP32" s="61"/>
      <c r="BQ32" s="61"/>
      <c r="BR32" s="56">
        <f t="shared" si="54"/>
        <v>0</v>
      </c>
      <c r="BS32" s="56">
        <f t="shared" si="55"/>
        <v>0</v>
      </c>
      <c r="BT32" s="56">
        <f t="shared" si="56"/>
        <v>0</v>
      </c>
      <c r="BU32" s="56">
        <f t="shared" si="57"/>
        <v>0</v>
      </c>
      <c r="BV32" s="57">
        <f t="shared" si="58"/>
        <v>0</v>
      </c>
      <c r="BW32" s="26"/>
      <c r="BX32" s="26"/>
      <c r="BY32" s="26"/>
      <c r="BZ32" s="26"/>
      <c r="CA32" s="26"/>
      <c r="CB32" s="26"/>
      <c r="CC32" s="26"/>
      <c r="CD32" s="26"/>
      <c r="CE32" s="26"/>
      <c r="CF32" s="26"/>
      <c r="CG32" s="26"/>
      <c r="CH32" s="26"/>
      <c r="CI32" s="26"/>
      <c r="CJ32" s="26"/>
      <c r="CK32" s="26"/>
      <c r="CL32" s="26"/>
      <c r="CM32" s="26"/>
      <c r="CN32" s="26"/>
      <c r="CO32" s="26"/>
      <c r="CP32" s="26"/>
      <c r="CQ32" s="26"/>
      <c r="CR32" s="26"/>
      <c r="CS32" s="26"/>
      <c r="CT32" s="26"/>
      <c r="CU32" s="26"/>
      <c r="CV32" s="26"/>
      <c r="CW32" s="26"/>
      <c r="CX32" s="26"/>
      <c r="CY32" s="26"/>
      <c r="CZ32" s="26"/>
      <c r="DA32" s="26"/>
      <c r="DB32" s="26"/>
      <c r="DC32" s="26"/>
      <c r="DD32" s="26"/>
      <c r="DE32" s="26"/>
      <c r="DF32" s="26"/>
      <c r="DG32" s="26"/>
      <c r="DH32" s="26"/>
      <c r="DI32" s="26"/>
      <c r="DJ32" s="26"/>
      <c r="DK32" s="26"/>
      <c r="DL32" s="26"/>
      <c r="DM32" s="26"/>
      <c r="DN32" s="26"/>
      <c r="DO32" s="26"/>
      <c r="DP32" s="26"/>
      <c r="DQ32" s="26"/>
      <c r="DR32" s="26"/>
      <c r="DS32" s="26"/>
      <c r="DT32" s="26"/>
      <c r="DU32" s="26"/>
      <c r="DV32" s="26"/>
      <c r="DW32" s="26"/>
      <c r="DX32" s="26"/>
      <c r="DY32" s="26"/>
      <c r="DZ32" s="26"/>
      <c r="EA32" s="26"/>
      <c r="EB32" s="26"/>
      <c r="EC32" s="26"/>
      <c r="ED32" s="26"/>
      <c r="EE32" s="26"/>
      <c r="EF32" s="26"/>
      <c r="EG32" s="26"/>
      <c r="EH32" s="26"/>
      <c r="EI32" s="26"/>
      <c r="EJ32" s="26"/>
      <c r="EK32" s="26"/>
      <c r="EL32" s="26"/>
      <c r="EM32" s="26"/>
      <c r="EN32" s="26"/>
      <c r="EO32" s="26"/>
      <c r="EP32" s="26"/>
      <c r="EQ32" s="26"/>
      <c r="ER32" s="26"/>
      <c r="ES32" s="26"/>
      <c r="ET32" s="26"/>
      <c r="EU32" s="26"/>
      <c r="EV32" s="26"/>
      <c r="EW32" s="26"/>
      <c r="EX32" s="26"/>
      <c r="EY32" s="26"/>
      <c r="EZ32" s="26"/>
      <c r="FA32" s="26"/>
      <c r="FB32" s="26"/>
      <c r="FC32" s="26"/>
      <c r="FD32" s="26"/>
      <c r="FE32" s="26"/>
      <c r="FF32" s="26"/>
    </row>
    <row r="33" spans="2:162" x14ac:dyDescent="0.35">
      <c r="B33" s="59"/>
      <c r="C33" s="35" t="str">
        <f>IF(B33="","",VLOOKUP('Reporte Horas Extras'!B33,'BD Matriz'!A:U,6,FALSE))</f>
        <v/>
      </c>
      <c r="D33" s="61"/>
      <c r="E33" s="62"/>
      <c r="F33" s="61"/>
      <c r="G33" s="62"/>
      <c r="H33" s="61"/>
      <c r="I33" s="61"/>
      <c r="J33" s="62"/>
      <c r="K33" s="61"/>
      <c r="L33" s="62"/>
      <c r="M33" s="61"/>
      <c r="N33" s="61"/>
      <c r="O33" s="62"/>
      <c r="P33" s="61"/>
      <c r="Q33" s="62"/>
      <c r="R33" s="61"/>
      <c r="S33" s="61"/>
      <c r="T33" s="62"/>
      <c r="U33" s="61"/>
      <c r="V33" s="62"/>
      <c r="W33" s="61"/>
      <c r="X33" s="61"/>
      <c r="Y33" s="62"/>
      <c r="Z33" s="61"/>
      <c r="AA33" s="62"/>
      <c r="AB33" s="61"/>
      <c r="AC33" s="61"/>
      <c r="AD33" s="62"/>
      <c r="AE33" s="61"/>
      <c r="AF33" s="62"/>
      <c r="AG33" s="61"/>
      <c r="AH33" s="61"/>
      <c r="AI33" s="62"/>
      <c r="AJ33" s="61"/>
      <c r="AK33" s="62"/>
      <c r="AL33" s="61"/>
      <c r="AM33" s="61"/>
      <c r="AN33" s="62"/>
      <c r="AO33" s="61"/>
      <c r="AP33" s="62"/>
      <c r="AQ33" s="61"/>
      <c r="AR33" s="61"/>
      <c r="AS33" s="62"/>
      <c r="AT33" s="61"/>
      <c r="AU33" s="62"/>
      <c r="AV33" s="61"/>
      <c r="AW33" s="61"/>
      <c r="AX33" s="62"/>
      <c r="AY33" s="61"/>
      <c r="AZ33" s="62"/>
      <c r="BA33" s="61"/>
      <c r="BB33" s="61"/>
      <c r="BC33" s="62"/>
      <c r="BD33" s="61"/>
      <c r="BE33" s="62"/>
      <c r="BF33" s="61"/>
      <c r="BG33" s="61"/>
      <c r="BH33" s="62"/>
      <c r="BI33" s="61"/>
      <c r="BJ33" s="62"/>
      <c r="BK33" s="61"/>
      <c r="BL33" s="61"/>
      <c r="BM33" s="62"/>
      <c r="BN33" s="61"/>
      <c r="BO33" s="62"/>
      <c r="BP33" s="61"/>
      <c r="BQ33" s="61"/>
      <c r="BR33" s="56">
        <f t="shared" si="54"/>
        <v>0</v>
      </c>
      <c r="BS33" s="56">
        <f t="shared" si="55"/>
        <v>0</v>
      </c>
      <c r="BT33" s="56">
        <f t="shared" si="56"/>
        <v>0</v>
      </c>
      <c r="BU33" s="56">
        <f t="shared" si="57"/>
        <v>0</v>
      </c>
      <c r="BV33" s="57">
        <f t="shared" si="58"/>
        <v>0</v>
      </c>
      <c r="BW33" s="26"/>
      <c r="BX33" s="26"/>
      <c r="BY33" s="26"/>
      <c r="BZ33" s="26"/>
      <c r="CA33" s="26"/>
      <c r="CB33" s="26"/>
      <c r="CC33" s="26"/>
      <c r="CD33" s="26"/>
      <c r="CE33" s="26"/>
      <c r="CF33" s="26"/>
      <c r="CG33" s="26"/>
      <c r="CH33" s="26"/>
      <c r="CI33" s="26"/>
      <c r="CJ33" s="26"/>
      <c r="CK33" s="26"/>
      <c r="CL33" s="26"/>
      <c r="CM33" s="26"/>
      <c r="CN33" s="26"/>
      <c r="CO33" s="26"/>
      <c r="CP33" s="26"/>
      <c r="CQ33" s="26"/>
      <c r="CR33" s="26"/>
      <c r="CS33" s="26"/>
      <c r="CT33" s="26"/>
      <c r="CU33" s="26"/>
      <c r="CV33" s="26"/>
      <c r="CW33" s="26"/>
      <c r="CX33" s="26"/>
      <c r="CY33" s="26"/>
      <c r="CZ33" s="26"/>
      <c r="DA33" s="26"/>
      <c r="DB33" s="26"/>
      <c r="DC33" s="26"/>
      <c r="DD33" s="26"/>
      <c r="DE33" s="26"/>
      <c r="DF33" s="26"/>
      <c r="DG33" s="26"/>
      <c r="DH33" s="26"/>
      <c r="DI33" s="26"/>
      <c r="DJ33" s="26"/>
      <c r="DK33" s="26"/>
      <c r="DL33" s="26"/>
      <c r="DM33" s="26"/>
      <c r="DN33" s="26"/>
      <c r="DO33" s="26"/>
      <c r="DP33" s="26"/>
      <c r="DQ33" s="26"/>
      <c r="DR33" s="26"/>
      <c r="DS33" s="26"/>
      <c r="DT33" s="26"/>
      <c r="DU33" s="26"/>
      <c r="DV33" s="26"/>
      <c r="DW33" s="26"/>
      <c r="DX33" s="26"/>
      <c r="DY33" s="26"/>
      <c r="DZ33" s="26"/>
      <c r="EA33" s="26"/>
      <c r="EB33" s="26"/>
      <c r="EC33" s="26"/>
      <c r="ED33" s="26"/>
      <c r="EE33" s="26"/>
      <c r="EF33" s="26"/>
      <c r="EG33" s="26"/>
      <c r="EH33" s="26"/>
      <c r="EI33" s="26"/>
      <c r="EJ33" s="26"/>
      <c r="EK33" s="26"/>
      <c r="EL33" s="26"/>
      <c r="EM33" s="26"/>
      <c r="EN33" s="26"/>
      <c r="EO33" s="26"/>
      <c r="EP33" s="26"/>
      <c r="EQ33" s="26"/>
      <c r="ER33" s="26"/>
      <c r="ES33" s="26"/>
      <c r="ET33" s="26"/>
      <c r="EU33" s="26"/>
      <c r="EV33" s="26"/>
      <c r="EW33" s="26"/>
      <c r="EX33" s="26"/>
      <c r="EY33" s="26"/>
      <c r="EZ33" s="26"/>
      <c r="FA33" s="26"/>
      <c r="FB33" s="26"/>
      <c r="FC33" s="26"/>
      <c r="FD33" s="26"/>
      <c r="FE33" s="26"/>
      <c r="FF33" s="26"/>
    </row>
    <row r="34" spans="2:162" x14ac:dyDescent="0.35">
      <c r="B34" s="59"/>
      <c r="C34" s="35" t="str">
        <f>IF(B34="","",VLOOKUP('Reporte Horas Extras'!B34,'BD Matriz'!A:U,6,FALSE))</f>
        <v/>
      </c>
      <c r="D34" s="61"/>
      <c r="E34" s="62"/>
      <c r="F34" s="61"/>
      <c r="G34" s="62"/>
      <c r="H34" s="61"/>
      <c r="I34" s="61"/>
      <c r="J34" s="62"/>
      <c r="K34" s="61"/>
      <c r="L34" s="62"/>
      <c r="M34" s="61"/>
      <c r="N34" s="61"/>
      <c r="O34" s="62"/>
      <c r="P34" s="61"/>
      <c r="Q34" s="62"/>
      <c r="R34" s="61"/>
      <c r="S34" s="61"/>
      <c r="T34" s="62"/>
      <c r="U34" s="61"/>
      <c r="V34" s="62"/>
      <c r="W34" s="61"/>
      <c r="X34" s="61"/>
      <c r="Y34" s="62"/>
      <c r="Z34" s="61"/>
      <c r="AA34" s="62"/>
      <c r="AB34" s="61"/>
      <c r="AC34" s="61"/>
      <c r="AD34" s="62"/>
      <c r="AE34" s="61"/>
      <c r="AF34" s="62"/>
      <c r="AG34" s="61"/>
      <c r="AH34" s="61"/>
      <c r="AI34" s="62"/>
      <c r="AJ34" s="61"/>
      <c r="AK34" s="62"/>
      <c r="AL34" s="61"/>
      <c r="AM34" s="61"/>
      <c r="AN34" s="62"/>
      <c r="AO34" s="61"/>
      <c r="AP34" s="62"/>
      <c r="AQ34" s="61"/>
      <c r="AR34" s="61"/>
      <c r="AS34" s="62"/>
      <c r="AT34" s="61"/>
      <c r="AU34" s="62"/>
      <c r="AV34" s="61"/>
      <c r="AW34" s="61"/>
      <c r="AX34" s="62"/>
      <c r="AY34" s="61"/>
      <c r="AZ34" s="62"/>
      <c r="BA34" s="61"/>
      <c r="BB34" s="61"/>
      <c r="BC34" s="62"/>
      <c r="BD34" s="61"/>
      <c r="BE34" s="62"/>
      <c r="BF34" s="61"/>
      <c r="BG34" s="61"/>
      <c r="BH34" s="62"/>
      <c r="BI34" s="61"/>
      <c r="BJ34" s="62"/>
      <c r="BK34" s="61"/>
      <c r="BL34" s="61"/>
      <c r="BM34" s="62"/>
      <c r="BN34" s="61"/>
      <c r="BO34" s="62"/>
      <c r="BP34" s="61"/>
      <c r="BQ34" s="61"/>
      <c r="BR34" s="56">
        <f t="shared" si="54"/>
        <v>0</v>
      </c>
      <c r="BS34" s="56">
        <f t="shared" si="55"/>
        <v>0</v>
      </c>
      <c r="BT34" s="56">
        <f t="shared" si="56"/>
        <v>0</v>
      </c>
      <c r="BU34" s="56">
        <f t="shared" si="57"/>
        <v>0</v>
      </c>
      <c r="BV34" s="57">
        <f t="shared" si="58"/>
        <v>0</v>
      </c>
      <c r="BW34" s="26"/>
      <c r="BX34" s="26"/>
      <c r="BY34" s="26"/>
      <c r="BZ34" s="26"/>
      <c r="CA34" s="26"/>
      <c r="CB34" s="26"/>
      <c r="CC34" s="26"/>
      <c r="CD34" s="26"/>
      <c r="CE34" s="26"/>
      <c r="CF34" s="26"/>
      <c r="CG34" s="26"/>
      <c r="CH34" s="26"/>
      <c r="CI34" s="26"/>
      <c r="CJ34" s="26"/>
      <c r="CK34" s="26"/>
      <c r="CL34" s="26"/>
      <c r="CM34" s="26"/>
      <c r="CN34" s="26"/>
      <c r="CO34" s="26"/>
      <c r="CP34" s="26"/>
      <c r="CQ34" s="26"/>
      <c r="CR34" s="26"/>
      <c r="CS34" s="26"/>
      <c r="CT34" s="26"/>
      <c r="CU34" s="26"/>
      <c r="CV34" s="26"/>
      <c r="CW34" s="26"/>
      <c r="CX34" s="26"/>
      <c r="CY34" s="26"/>
      <c r="CZ34" s="26"/>
      <c r="DA34" s="26"/>
      <c r="DB34" s="26"/>
      <c r="DC34" s="26"/>
      <c r="DD34" s="26"/>
      <c r="DE34" s="26"/>
      <c r="DF34" s="26"/>
      <c r="DG34" s="26"/>
      <c r="DH34" s="26"/>
      <c r="DI34" s="26"/>
      <c r="DJ34" s="26"/>
      <c r="DK34" s="26"/>
      <c r="DL34" s="26"/>
      <c r="DM34" s="26"/>
      <c r="DN34" s="26"/>
      <c r="DO34" s="26"/>
      <c r="DP34" s="26"/>
      <c r="DQ34" s="26"/>
      <c r="DR34" s="26"/>
      <c r="DS34" s="26"/>
      <c r="DT34" s="26"/>
      <c r="DU34" s="26"/>
      <c r="DV34" s="26"/>
      <c r="DW34" s="26"/>
      <c r="DX34" s="26"/>
      <c r="DY34" s="26"/>
      <c r="DZ34" s="26"/>
      <c r="EA34" s="26"/>
      <c r="EB34" s="26"/>
      <c r="EC34" s="26"/>
      <c r="ED34" s="26"/>
      <c r="EE34" s="26"/>
      <c r="EF34" s="26"/>
      <c r="EG34" s="26"/>
      <c r="EH34" s="26"/>
      <c r="EI34" s="26"/>
      <c r="EJ34" s="26"/>
      <c r="EK34" s="26"/>
      <c r="EL34" s="26"/>
      <c r="EM34" s="26"/>
      <c r="EN34" s="26"/>
      <c r="EO34" s="26"/>
      <c r="EP34" s="26"/>
      <c r="EQ34" s="26"/>
      <c r="ER34" s="26"/>
      <c r="ES34" s="26"/>
      <c r="ET34" s="26"/>
      <c r="EU34" s="26"/>
      <c r="EV34" s="26"/>
      <c r="EW34" s="26"/>
      <c r="EX34" s="26"/>
      <c r="EY34" s="26"/>
      <c r="EZ34" s="26"/>
      <c r="FA34" s="26"/>
      <c r="FB34" s="26"/>
      <c r="FC34" s="26"/>
      <c r="FD34" s="26"/>
      <c r="FE34" s="26"/>
      <c r="FF34" s="26"/>
    </row>
    <row r="35" spans="2:162" x14ac:dyDescent="0.35">
      <c r="B35" s="59"/>
      <c r="C35" s="35" t="str">
        <f>IF(B35="","",VLOOKUP('Reporte Horas Extras'!B35,'BD Matriz'!A:U,6,FALSE))</f>
        <v/>
      </c>
      <c r="D35" s="61"/>
      <c r="E35" s="62"/>
      <c r="F35" s="61"/>
      <c r="G35" s="62"/>
      <c r="H35" s="61"/>
      <c r="I35" s="61"/>
      <c r="J35" s="62"/>
      <c r="K35" s="61"/>
      <c r="L35" s="62"/>
      <c r="M35" s="61"/>
      <c r="N35" s="61"/>
      <c r="O35" s="62"/>
      <c r="P35" s="61"/>
      <c r="Q35" s="62"/>
      <c r="R35" s="61"/>
      <c r="S35" s="61"/>
      <c r="T35" s="62"/>
      <c r="U35" s="61"/>
      <c r="V35" s="62"/>
      <c r="W35" s="61"/>
      <c r="X35" s="61"/>
      <c r="Y35" s="62"/>
      <c r="Z35" s="61"/>
      <c r="AA35" s="62"/>
      <c r="AB35" s="61"/>
      <c r="AC35" s="61"/>
      <c r="AD35" s="62"/>
      <c r="AE35" s="61"/>
      <c r="AF35" s="62"/>
      <c r="AG35" s="61"/>
      <c r="AH35" s="61"/>
      <c r="AI35" s="62"/>
      <c r="AJ35" s="61"/>
      <c r="AK35" s="62"/>
      <c r="AL35" s="61"/>
      <c r="AM35" s="61"/>
      <c r="AN35" s="62"/>
      <c r="AO35" s="61"/>
      <c r="AP35" s="62"/>
      <c r="AQ35" s="61"/>
      <c r="AR35" s="61"/>
      <c r="AS35" s="62"/>
      <c r="AT35" s="61"/>
      <c r="AU35" s="62"/>
      <c r="AV35" s="61"/>
      <c r="AW35" s="61"/>
      <c r="AX35" s="62"/>
      <c r="AY35" s="61"/>
      <c r="AZ35" s="62"/>
      <c r="BA35" s="61"/>
      <c r="BB35" s="61"/>
      <c r="BC35" s="62"/>
      <c r="BD35" s="61"/>
      <c r="BE35" s="62"/>
      <c r="BF35" s="61"/>
      <c r="BG35" s="61"/>
      <c r="BH35" s="62"/>
      <c r="BI35" s="61"/>
      <c r="BJ35" s="62"/>
      <c r="BK35" s="61"/>
      <c r="BL35" s="61"/>
      <c r="BM35" s="62"/>
      <c r="BN35" s="61"/>
      <c r="BO35" s="62"/>
      <c r="BP35" s="61"/>
      <c r="BQ35" s="61"/>
      <c r="BR35" s="56">
        <f t="shared" si="54"/>
        <v>0</v>
      </c>
      <c r="BS35" s="56">
        <f t="shared" si="55"/>
        <v>0</v>
      </c>
      <c r="BT35" s="56">
        <f t="shared" si="56"/>
        <v>0</v>
      </c>
      <c r="BU35" s="56">
        <f t="shared" si="57"/>
        <v>0</v>
      </c>
      <c r="BV35" s="57">
        <f t="shared" si="58"/>
        <v>0</v>
      </c>
      <c r="BW35" s="26"/>
      <c r="BX35" s="26"/>
      <c r="BY35" s="26"/>
      <c r="BZ35" s="26"/>
      <c r="CA35" s="26"/>
      <c r="CB35" s="26"/>
      <c r="CC35" s="26"/>
      <c r="CD35" s="26"/>
      <c r="CE35" s="26"/>
      <c r="CF35" s="26"/>
      <c r="CG35" s="26"/>
      <c r="CH35" s="26"/>
      <c r="CI35" s="26"/>
      <c r="CJ35" s="26"/>
      <c r="CK35" s="26"/>
      <c r="CL35" s="26"/>
      <c r="CM35" s="26"/>
      <c r="CN35" s="26"/>
      <c r="CO35" s="26"/>
      <c r="CP35" s="26"/>
      <c r="CQ35" s="26"/>
      <c r="CR35" s="26"/>
      <c r="CS35" s="26"/>
      <c r="CT35" s="26"/>
      <c r="CU35" s="26"/>
      <c r="CV35" s="26"/>
      <c r="CW35" s="26"/>
      <c r="CX35" s="26"/>
      <c r="CY35" s="26"/>
      <c r="CZ35" s="26"/>
      <c r="DA35" s="26"/>
      <c r="DB35" s="26"/>
      <c r="DC35" s="26"/>
      <c r="DD35" s="26"/>
      <c r="DE35" s="26"/>
      <c r="DF35" s="26"/>
      <c r="DG35" s="26"/>
      <c r="DH35" s="26"/>
      <c r="DI35" s="26"/>
      <c r="DJ35" s="26"/>
      <c r="DK35" s="26"/>
      <c r="DL35" s="26"/>
      <c r="DM35" s="26"/>
      <c r="DN35" s="26"/>
      <c r="DO35" s="26"/>
      <c r="DP35" s="26"/>
      <c r="DQ35" s="26"/>
      <c r="DR35" s="26"/>
      <c r="DS35" s="26"/>
      <c r="DT35" s="26"/>
      <c r="DU35" s="26"/>
      <c r="DV35" s="26"/>
      <c r="DW35" s="26"/>
      <c r="DX35" s="26"/>
      <c r="DY35" s="26"/>
      <c r="DZ35" s="26"/>
      <c r="EA35" s="26"/>
      <c r="EB35" s="26"/>
      <c r="EC35" s="26"/>
      <c r="ED35" s="26"/>
      <c r="EE35" s="26"/>
      <c r="EF35" s="26"/>
      <c r="EG35" s="26"/>
      <c r="EH35" s="26"/>
      <c r="EI35" s="26"/>
      <c r="EJ35" s="26"/>
      <c r="EK35" s="26"/>
      <c r="EL35" s="26"/>
      <c r="EM35" s="26"/>
      <c r="EN35" s="26"/>
      <c r="EO35" s="26"/>
      <c r="EP35" s="26"/>
      <c r="EQ35" s="26"/>
      <c r="ER35" s="26"/>
      <c r="ES35" s="26"/>
      <c r="ET35" s="26"/>
      <c r="EU35" s="26"/>
      <c r="EV35" s="26"/>
      <c r="EW35" s="26"/>
      <c r="EX35" s="26"/>
      <c r="EY35" s="26"/>
      <c r="EZ35" s="26"/>
      <c r="FA35" s="26"/>
      <c r="FB35" s="26"/>
      <c r="FC35" s="26"/>
      <c r="FD35" s="26"/>
      <c r="FE35" s="26"/>
      <c r="FF35" s="26"/>
    </row>
    <row r="36" spans="2:162" x14ac:dyDescent="0.35">
      <c r="B36" s="58"/>
      <c r="C36" s="35" t="str">
        <f>IF(B36="","",VLOOKUP('Reporte Horas Extras'!B36,'BD Matriz'!A:U,6,FALSE))</f>
        <v/>
      </c>
      <c r="D36" s="61"/>
      <c r="E36" s="62"/>
      <c r="F36" s="61"/>
      <c r="G36" s="62"/>
      <c r="H36" s="61"/>
      <c r="I36" s="61"/>
      <c r="J36" s="62"/>
      <c r="K36" s="61"/>
      <c r="L36" s="62"/>
      <c r="M36" s="61"/>
      <c r="N36" s="61"/>
      <c r="O36" s="62"/>
      <c r="P36" s="61"/>
      <c r="Q36" s="62"/>
      <c r="R36" s="61"/>
      <c r="S36" s="61"/>
      <c r="T36" s="62"/>
      <c r="U36" s="61"/>
      <c r="V36" s="62"/>
      <c r="W36" s="61"/>
      <c r="X36" s="61"/>
      <c r="Y36" s="62"/>
      <c r="Z36" s="61"/>
      <c r="AA36" s="62"/>
      <c r="AB36" s="61"/>
      <c r="AC36" s="61"/>
      <c r="AD36" s="62"/>
      <c r="AE36" s="61"/>
      <c r="AF36" s="62"/>
      <c r="AG36" s="61"/>
      <c r="AH36" s="61"/>
      <c r="AI36" s="62"/>
      <c r="AJ36" s="61"/>
      <c r="AK36" s="62"/>
      <c r="AL36" s="61"/>
      <c r="AM36" s="61"/>
      <c r="AN36" s="62"/>
      <c r="AO36" s="61"/>
      <c r="AP36" s="62"/>
      <c r="AQ36" s="61"/>
      <c r="AR36" s="61"/>
      <c r="AS36" s="62"/>
      <c r="AT36" s="61"/>
      <c r="AU36" s="62"/>
      <c r="AV36" s="61"/>
      <c r="AW36" s="61"/>
      <c r="AX36" s="62"/>
      <c r="AY36" s="61"/>
      <c r="AZ36" s="62"/>
      <c r="BA36" s="61"/>
      <c r="BB36" s="61"/>
      <c r="BC36" s="62"/>
      <c r="BD36" s="61"/>
      <c r="BE36" s="62"/>
      <c r="BF36" s="61"/>
      <c r="BG36" s="61"/>
      <c r="BH36" s="62"/>
      <c r="BI36" s="61"/>
      <c r="BJ36" s="62"/>
      <c r="BK36" s="61"/>
      <c r="BL36" s="61"/>
      <c r="BM36" s="62"/>
      <c r="BN36" s="61"/>
      <c r="BO36" s="62"/>
      <c r="BP36" s="61"/>
      <c r="BQ36" s="61"/>
      <c r="BR36" s="56">
        <f t="shared" si="54"/>
        <v>0</v>
      </c>
      <c r="BS36" s="56">
        <f t="shared" si="55"/>
        <v>0</v>
      </c>
      <c r="BT36" s="56">
        <f t="shared" si="56"/>
        <v>0</v>
      </c>
      <c r="BU36" s="56">
        <f t="shared" si="57"/>
        <v>0</v>
      </c>
      <c r="BV36" s="57">
        <f t="shared" si="58"/>
        <v>0</v>
      </c>
      <c r="BW36" s="26"/>
      <c r="BX36" s="26"/>
      <c r="BY36" s="26"/>
      <c r="BZ36" s="26"/>
      <c r="CA36" s="26"/>
      <c r="CB36" s="26"/>
      <c r="CC36" s="26"/>
      <c r="CD36" s="26"/>
      <c r="CE36" s="26"/>
      <c r="CF36" s="26"/>
      <c r="CG36" s="26"/>
      <c r="CH36" s="26"/>
      <c r="CI36" s="26"/>
      <c r="CJ36" s="26"/>
      <c r="CK36" s="26"/>
      <c r="CL36" s="26"/>
      <c r="CM36" s="26"/>
      <c r="CN36" s="26"/>
      <c r="CO36" s="26"/>
      <c r="CP36" s="26"/>
      <c r="CQ36" s="26"/>
      <c r="CR36" s="26"/>
      <c r="CS36" s="26"/>
      <c r="CT36" s="26"/>
      <c r="CU36" s="26"/>
      <c r="CV36" s="26"/>
      <c r="CW36" s="26"/>
      <c r="CX36" s="26"/>
      <c r="CY36" s="26"/>
      <c r="CZ36" s="26"/>
      <c r="DA36" s="26"/>
      <c r="DB36" s="26"/>
      <c r="DC36" s="26"/>
      <c r="DD36" s="26"/>
      <c r="DE36" s="26"/>
      <c r="DF36" s="26"/>
      <c r="DG36" s="26"/>
      <c r="DH36" s="26"/>
      <c r="DI36" s="26"/>
      <c r="DJ36" s="26"/>
      <c r="DK36" s="26"/>
      <c r="DL36" s="26"/>
      <c r="DM36" s="26"/>
      <c r="DN36" s="26"/>
      <c r="DO36" s="26"/>
      <c r="DP36" s="26"/>
      <c r="DQ36" s="26"/>
      <c r="DR36" s="26"/>
      <c r="DS36" s="26"/>
      <c r="DT36" s="26"/>
      <c r="DU36" s="26"/>
      <c r="DV36" s="26"/>
      <c r="DW36" s="26"/>
      <c r="DX36" s="26"/>
      <c r="DY36" s="26"/>
      <c r="DZ36" s="26"/>
      <c r="EA36" s="26"/>
      <c r="EB36" s="26"/>
      <c r="EC36" s="26"/>
      <c r="ED36" s="26"/>
      <c r="EE36" s="26"/>
      <c r="EF36" s="26"/>
      <c r="EG36" s="26"/>
      <c r="EH36" s="26"/>
      <c r="EI36" s="26"/>
      <c r="EJ36" s="26"/>
      <c r="EK36" s="26"/>
      <c r="EL36" s="26"/>
      <c r="EM36" s="26"/>
      <c r="EN36" s="26"/>
      <c r="EO36" s="26"/>
      <c r="EP36" s="26"/>
      <c r="EQ36" s="26"/>
      <c r="ER36" s="26"/>
      <c r="ES36" s="26"/>
      <c r="ET36" s="26"/>
      <c r="EU36" s="26"/>
      <c r="EV36" s="26"/>
      <c r="EW36" s="26"/>
      <c r="EX36" s="26"/>
      <c r="EY36" s="26"/>
      <c r="EZ36" s="26"/>
      <c r="FA36" s="26"/>
      <c r="FB36" s="26"/>
      <c r="FC36" s="26"/>
      <c r="FD36" s="26"/>
      <c r="FE36" s="26"/>
      <c r="FF36" s="26"/>
    </row>
    <row r="37" spans="2:162" x14ac:dyDescent="0.35">
      <c r="B37" s="58"/>
      <c r="C37" s="35" t="str">
        <f>IF(B37="","",VLOOKUP('Reporte Horas Extras'!B37,'BD Matriz'!A:U,6,FALSE))</f>
        <v/>
      </c>
      <c r="D37" s="61"/>
      <c r="E37" s="62"/>
      <c r="F37" s="61"/>
      <c r="G37" s="62"/>
      <c r="H37" s="61"/>
      <c r="I37" s="61"/>
      <c r="J37" s="62"/>
      <c r="K37" s="61"/>
      <c r="L37" s="62"/>
      <c r="M37" s="61"/>
      <c r="N37" s="61"/>
      <c r="O37" s="62"/>
      <c r="P37" s="61"/>
      <c r="Q37" s="62"/>
      <c r="R37" s="61"/>
      <c r="S37" s="61"/>
      <c r="T37" s="62"/>
      <c r="U37" s="61"/>
      <c r="V37" s="62"/>
      <c r="W37" s="61"/>
      <c r="X37" s="61"/>
      <c r="Y37" s="62"/>
      <c r="Z37" s="61"/>
      <c r="AA37" s="62"/>
      <c r="AB37" s="61"/>
      <c r="AC37" s="61"/>
      <c r="AD37" s="62"/>
      <c r="AE37" s="61"/>
      <c r="AF37" s="62"/>
      <c r="AG37" s="61"/>
      <c r="AH37" s="61"/>
      <c r="AI37" s="62"/>
      <c r="AJ37" s="61"/>
      <c r="AK37" s="62"/>
      <c r="AL37" s="61"/>
      <c r="AM37" s="61"/>
      <c r="AN37" s="62"/>
      <c r="AO37" s="61"/>
      <c r="AP37" s="62"/>
      <c r="AQ37" s="61"/>
      <c r="AR37" s="61"/>
      <c r="AS37" s="62"/>
      <c r="AT37" s="61"/>
      <c r="AU37" s="62"/>
      <c r="AV37" s="61"/>
      <c r="AW37" s="61"/>
      <c r="AX37" s="62"/>
      <c r="AY37" s="61"/>
      <c r="AZ37" s="62"/>
      <c r="BA37" s="61"/>
      <c r="BB37" s="61"/>
      <c r="BC37" s="62"/>
      <c r="BD37" s="61"/>
      <c r="BE37" s="62"/>
      <c r="BF37" s="61"/>
      <c r="BG37" s="61"/>
      <c r="BH37" s="62"/>
      <c r="BI37" s="61"/>
      <c r="BJ37" s="62"/>
      <c r="BK37" s="61"/>
      <c r="BL37" s="61"/>
      <c r="BM37" s="62"/>
      <c r="BN37" s="61"/>
      <c r="BO37" s="62"/>
      <c r="BP37" s="61"/>
      <c r="BQ37" s="61"/>
      <c r="BR37" s="56">
        <f t="shared" si="54"/>
        <v>0</v>
      </c>
      <c r="BS37" s="56">
        <f t="shared" si="55"/>
        <v>0</v>
      </c>
      <c r="BT37" s="56">
        <f t="shared" si="56"/>
        <v>0</v>
      </c>
      <c r="BU37" s="56">
        <f t="shared" si="57"/>
        <v>0</v>
      </c>
      <c r="BV37" s="57">
        <f t="shared" si="58"/>
        <v>0</v>
      </c>
      <c r="BW37" s="26"/>
      <c r="BX37" s="26"/>
      <c r="BY37" s="26"/>
      <c r="BZ37" s="26"/>
      <c r="CA37" s="26"/>
      <c r="CB37" s="26"/>
      <c r="CC37" s="26"/>
      <c r="CD37" s="26"/>
      <c r="CE37" s="26"/>
      <c r="CF37" s="26"/>
      <c r="CG37" s="26"/>
      <c r="CH37" s="26"/>
      <c r="CI37" s="26"/>
      <c r="CJ37" s="26"/>
      <c r="CK37" s="26"/>
      <c r="CL37" s="26"/>
      <c r="CM37" s="26"/>
      <c r="CN37" s="26"/>
      <c r="CO37" s="26"/>
      <c r="CP37" s="26"/>
      <c r="CQ37" s="26"/>
      <c r="CR37" s="26"/>
      <c r="CS37" s="26"/>
      <c r="CT37" s="26"/>
      <c r="CU37" s="26"/>
      <c r="CV37" s="26"/>
      <c r="CW37" s="26"/>
      <c r="CX37" s="26"/>
      <c r="CY37" s="26"/>
      <c r="CZ37" s="26"/>
      <c r="DA37" s="26"/>
      <c r="DB37" s="26"/>
      <c r="DC37" s="26"/>
      <c r="DD37" s="26"/>
      <c r="DE37" s="26"/>
      <c r="DF37" s="26"/>
      <c r="DG37" s="26"/>
      <c r="DH37" s="26"/>
      <c r="DI37" s="26"/>
      <c r="DJ37" s="26"/>
      <c r="DK37" s="26"/>
      <c r="DL37" s="26"/>
      <c r="DM37" s="26"/>
      <c r="DN37" s="26"/>
      <c r="DO37" s="26"/>
      <c r="DP37" s="26"/>
      <c r="DQ37" s="26"/>
      <c r="DR37" s="26"/>
      <c r="DS37" s="26"/>
      <c r="DT37" s="26"/>
      <c r="DU37" s="26"/>
      <c r="DV37" s="26"/>
      <c r="DW37" s="26"/>
      <c r="DX37" s="26"/>
      <c r="DY37" s="26"/>
      <c r="DZ37" s="26"/>
      <c r="EA37" s="26"/>
      <c r="EB37" s="26"/>
      <c r="EC37" s="26"/>
      <c r="ED37" s="26"/>
      <c r="EE37" s="26"/>
      <c r="EF37" s="26"/>
      <c r="EG37" s="26"/>
      <c r="EH37" s="26"/>
      <c r="EI37" s="26"/>
      <c r="EJ37" s="26"/>
      <c r="EK37" s="26"/>
      <c r="EL37" s="26"/>
      <c r="EM37" s="26"/>
      <c r="EN37" s="26"/>
      <c r="EO37" s="26"/>
      <c r="EP37" s="26"/>
      <c r="EQ37" s="26"/>
      <c r="ER37" s="26"/>
      <c r="ES37" s="26"/>
      <c r="ET37" s="26"/>
      <c r="EU37" s="26"/>
      <c r="EV37" s="26"/>
      <c r="EW37" s="26"/>
      <c r="EX37" s="26"/>
      <c r="EY37" s="26"/>
      <c r="EZ37" s="26"/>
      <c r="FA37" s="26"/>
      <c r="FB37" s="26"/>
      <c r="FC37" s="26"/>
      <c r="FD37" s="26"/>
      <c r="FE37" s="26"/>
      <c r="FF37" s="26"/>
    </row>
    <row r="38" spans="2:162" x14ac:dyDescent="0.35">
      <c r="B38" s="58"/>
      <c r="C38" s="35" t="str">
        <f>IF(B38="","",VLOOKUP('Reporte Horas Extras'!B38,'BD Matriz'!A:U,6,FALSE))</f>
        <v/>
      </c>
      <c r="D38" s="61"/>
      <c r="E38" s="62"/>
      <c r="F38" s="61"/>
      <c r="G38" s="62"/>
      <c r="H38" s="61"/>
      <c r="I38" s="61"/>
      <c r="J38" s="62"/>
      <c r="K38" s="61"/>
      <c r="L38" s="62"/>
      <c r="M38" s="61"/>
      <c r="N38" s="61"/>
      <c r="O38" s="62"/>
      <c r="P38" s="61"/>
      <c r="Q38" s="62"/>
      <c r="R38" s="61"/>
      <c r="S38" s="61"/>
      <c r="T38" s="62"/>
      <c r="U38" s="61"/>
      <c r="V38" s="62"/>
      <c r="W38" s="61"/>
      <c r="X38" s="61"/>
      <c r="Y38" s="62"/>
      <c r="Z38" s="61"/>
      <c r="AA38" s="62"/>
      <c r="AB38" s="61"/>
      <c r="AC38" s="61"/>
      <c r="AD38" s="62"/>
      <c r="AE38" s="61"/>
      <c r="AF38" s="62"/>
      <c r="AG38" s="61"/>
      <c r="AH38" s="61"/>
      <c r="AI38" s="62"/>
      <c r="AJ38" s="61"/>
      <c r="AK38" s="62"/>
      <c r="AL38" s="61"/>
      <c r="AM38" s="61"/>
      <c r="AN38" s="62"/>
      <c r="AO38" s="61"/>
      <c r="AP38" s="62"/>
      <c r="AQ38" s="61"/>
      <c r="AR38" s="61"/>
      <c r="AS38" s="62"/>
      <c r="AT38" s="61"/>
      <c r="AU38" s="62"/>
      <c r="AV38" s="61"/>
      <c r="AW38" s="61"/>
      <c r="AX38" s="62"/>
      <c r="AY38" s="61"/>
      <c r="AZ38" s="62"/>
      <c r="BA38" s="61"/>
      <c r="BB38" s="61"/>
      <c r="BC38" s="62"/>
      <c r="BD38" s="61"/>
      <c r="BE38" s="62"/>
      <c r="BF38" s="61"/>
      <c r="BG38" s="61"/>
      <c r="BH38" s="62"/>
      <c r="BI38" s="61"/>
      <c r="BJ38" s="62"/>
      <c r="BK38" s="61"/>
      <c r="BL38" s="61"/>
      <c r="BM38" s="62"/>
      <c r="BN38" s="61"/>
      <c r="BO38" s="62"/>
      <c r="BP38" s="61"/>
      <c r="BQ38" s="61"/>
      <c r="BR38" s="56">
        <f t="shared" si="54"/>
        <v>0</v>
      </c>
      <c r="BS38" s="56">
        <f t="shared" si="55"/>
        <v>0</v>
      </c>
      <c r="BT38" s="56">
        <f t="shared" si="56"/>
        <v>0</v>
      </c>
      <c r="BU38" s="56">
        <f t="shared" si="57"/>
        <v>0</v>
      </c>
      <c r="BV38" s="57">
        <f t="shared" si="58"/>
        <v>0</v>
      </c>
      <c r="BW38" s="26"/>
      <c r="BX38" s="26"/>
      <c r="BY38" s="26"/>
      <c r="BZ38" s="26"/>
      <c r="CA38" s="26"/>
      <c r="CB38" s="26"/>
      <c r="CC38" s="26"/>
      <c r="CD38" s="26"/>
      <c r="CE38" s="26"/>
      <c r="CF38" s="26"/>
      <c r="CG38" s="26"/>
      <c r="CH38" s="26"/>
      <c r="CI38" s="26"/>
      <c r="CJ38" s="26"/>
      <c r="CK38" s="26"/>
      <c r="CL38" s="26"/>
      <c r="CM38" s="26"/>
      <c r="CN38" s="26"/>
      <c r="CO38" s="26"/>
      <c r="CP38" s="26"/>
      <c r="CQ38" s="26"/>
      <c r="CR38" s="26"/>
      <c r="CS38" s="26"/>
      <c r="CT38" s="26"/>
      <c r="CU38" s="26"/>
      <c r="CV38" s="26"/>
      <c r="CW38" s="26"/>
      <c r="CX38" s="26"/>
      <c r="CY38" s="26"/>
      <c r="CZ38" s="26"/>
      <c r="DA38" s="26"/>
      <c r="DB38" s="26"/>
      <c r="DC38" s="26"/>
      <c r="DD38" s="26"/>
      <c r="DE38" s="26"/>
      <c r="DF38" s="26"/>
      <c r="DG38" s="26"/>
      <c r="DH38" s="26"/>
      <c r="DI38" s="26"/>
      <c r="DJ38" s="26"/>
      <c r="DK38" s="26"/>
      <c r="DL38" s="26"/>
      <c r="DM38" s="26"/>
      <c r="DN38" s="26"/>
      <c r="DO38" s="26"/>
      <c r="DP38" s="26"/>
      <c r="DQ38" s="26"/>
      <c r="DR38" s="26"/>
      <c r="DS38" s="26"/>
      <c r="DT38" s="26"/>
      <c r="DU38" s="26"/>
      <c r="DV38" s="26"/>
      <c r="DW38" s="26"/>
      <c r="DX38" s="26"/>
      <c r="DY38" s="26"/>
      <c r="DZ38" s="26"/>
      <c r="EA38" s="26"/>
      <c r="EB38" s="26"/>
      <c r="EC38" s="26"/>
      <c r="ED38" s="26"/>
      <c r="EE38" s="26"/>
      <c r="EF38" s="26"/>
      <c r="EG38" s="26"/>
      <c r="EH38" s="26"/>
      <c r="EI38" s="26"/>
      <c r="EJ38" s="26"/>
      <c r="EK38" s="26"/>
      <c r="EL38" s="26"/>
      <c r="EM38" s="26"/>
      <c r="EN38" s="26"/>
      <c r="EO38" s="26"/>
      <c r="EP38" s="26"/>
      <c r="EQ38" s="26"/>
      <c r="ER38" s="26"/>
      <c r="ES38" s="26"/>
      <c r="ET38" s="26"/>
      <c r="EU38" s="26"/>
      <c r="EV38" s="26"/>
      <c r="EW38" s="26"/>
      <c r="EX38" s="26"/>
      <c r="EY38" s="26"/>
      <c r="EZ38" s="26"/>
      <c r="FA38" s="26"/>
      <c r="FB38" s="26"/>
      <c r="FC38" s="26"/>
      <c r="FD38" s="26"/>
      <c r="FE38" s="26"/>
      <c r="FF38" s="26"/>
    </row>
    <row r="39" spans="2:162" x14ac:dyDescent="0.35">
      <c r="B39" s="58"/>
      <c r="C39" s="35" t="str">
        <f>IF(B39="","",VLOOKUP('Reporte Horas Extras'!B39,'BD Matriz'!A:U,6,FALSE))</f>
        <v/>
      </c>
      <c r="D39" s="61"/>
      <c r="E39" s="62"/>
      <c r="F39" s="61"/>
      <c r="G39" s="62"/>
      <c r="H39" s="61"/>
      <c r="I39" s="61"/>
      <c r="J39" s="62"/>
      <c r="K39" s="61"/>
      <c r="L39" s="62"/>
      <c r="M39" s="61"/>
      <c r="N39" s="61"/>
      <c r="O39" s="62"/>
      <c r="P39" s="61"/>
      <c r="Q39" s="62"/>
      <c r="R39" s="61"/>
      <c r="S39" s="61"/>
      <c r="T39" s="62"/>
      <c r="U39" s="61"/>
      <c r="V39" s="62"/>
      <c r="W39" s="61"/>
      <c r="X39" s="61"/>
      <c r="Y39" s="62"/>
      <c r="Z39" s="61"/>
      <c r="AA39" s="62"/>
      <c r="AB39" s="61"/>
      <c r="AC39" s="61"/>
      <c r="AD39" s="62"/>
      <c r="AE39" s="61"/>
      <c r="AF39" s="62"/>
      <c r="AG39" s="61"/>
      <c r="AH39" s="61"/>
      <c r="AI39" s="62"/>
      <c r="AJ39" s="61"/>
      <c r="AK39" s="62"/>
      <c r="AL39" s="61"/>
      <c r="AM39" s="61"/>
      <c r="AN39" s="62"/>
      <c r="AO39" s="61"/>
      <c r="AP39" s="62"/>
      <c r="AQ39" s="61"/>
      <c r="AR39" s="61"/>
      <c r="AS39" s="62"/>
      <c r="AT39" s="61"/>
      <c r="AU39" s="62"/>
      <c r="AV39" s="61"/>
      <c r="AW39" s="61"/>
      <c r="AX39" s="62"/>
      <c r="AY39" s="61"/>
      <c r="AZ39" s="62"/>
      <c r="BA39" s="61"/>
      <c r="BB39" s="61"/>
      <c r="BC39" s="62"/>
      <c r="BD39" s="61"/>
      <c r="BE39" s="62"/>
      <c r="BF39" s="61"/>
      <c r="BG39" s="61"/>
      <c r="BH39" s="62"/>
      <c r="BI39" s="61"/>
      <c r="BJ39" s="62"/>
      <c r="BK39" s="61"/>
      <c r="BL39" s="61"/>
      <c r="BM39" s="62"/>
      <c r="BN39" s="61"/>
      <c r="BO39" s="62"/>
      <c r="BP39" s="61"/>
      <c r="BQ39" s="61"/>
      <c r="BR39" s="56">
        <f t="shared" si="54"/>
        <v>0</v>
      </c>
      <c r="BS39" s="56">
        <f t="shared" si="55"/>
        <v>0</v>
      </c>
      <c r="BT39" s="56">
        <f t="shared" si="56"/>
        <v>0</v>
      </c>
      <c r="BU39" s="56">
        <f t="shared" si="57"/>
        <v>0</v>
      </c>
      <c r="BV39" s="57">
        <f t="shared" si="58"/>
        <v>0</v>
      </c>
      <c r="BW39" s="26"/>
      <c r="BX39" s="26"/>
      <c r="BY39" s="26"/>
      <c r="BZ39" s="26"/>
      <c r="CA39" s="26"/>
      <c r="CB39" s="26"/>
      <c r="CC39" s="26"/>
      <c r="CD39" s="26"/>
      <c r="CE39" s="26"/>
      <c r="CF39" s="26"/>
      <c r="CG39" s="26"/>
      <c r="CH39" s="26"/>
      <c r="CI39" s="26"/>
      <c r="CJ39" s="26"/>
      <c r="CK39" s="26"/>
      <c r="CL39" s="26"/>
      <c r="CM39" s="26"/>
      <c r="CN39" s="26"/>
      <c r="CO39" s="26"/>
      <c r="CP39" s="26"/>
      <c r="CQ39" s="26"/>
      <c r="CR39" s="26"/>
      <c r="CS39" s="26"/>
      <c r="CT39" s="26"/>
      <c r="CU39" s="26"/>
      <c r="CV39" s="26"/>
      <c r="CW39" s="26"/>
      <c r="CX39" s="26"/>
      <c r="CY39" s="26"/>
      <c r="CZ39" s="26"/>
      <c r="DA39" s="26"/>
      <c r="DB39" s="26"/>
      <c r="DC39" s="26"/>
      <c r="DD39" s="26"/>
      <c r="DE39" s="26"/>
      <c r="DF39" s="26"/>
      <c r="DG39" s="26"/>
      <c r="DH39" s="26"/>
      <c r="DI39" s="26"/>
      <c r="DJ39" s="26"/>
      <c r="DK39" s="26"/>
      <c r="DL39" s="26"/>
      <c r="DM39" s="26"/>
      <c r="DN39" s="26"/>
      <c r="DO39" s="26"/>
      <c r="DP39" s="26"/>
      <c r="DQ39" s="26"/>
      <c r="DR39" s="26"/>
      <c r="DS39" s="26"/>
      <c r="DT39" s="26"/>
      <c r="DU39" s="26"/>
      <c r="DV39" s="26"/>
      <c r="DW39" s="26"/>
      <c r="DX39" s="26"/>
      <c r="DY39" s="26"/>
      <c r="DZ39" s="26"/>
      <c r="EA39" s="26"/>
      <c r="EB39" s="26"/>
      <c r="EC39" s="26"/>
      <c r="ED39" s="26"/>
      <c r="EE39" s="26"/>
      <c r="EF39" s="26"/>
      <c r="EG39" s="26"/>
      <c r="EH39" s="26"/>
      <c r="EI39" s="26"/>
      <c r="EJ39" s="26"/>
      <c r="EK39" s="26"/>
      <c r="EL39" s="26"/>
      <c r="EM39" s="26"/>
      <c r="EN39" s="26"/>
      <c r="EO39" s="26"/>
      <c r="EP39" s="26"/>
      <c r="EQ39" s="26"/>
      <c r="ER39" s="26"/>
      <c r="ES39" s="26"/>
      <c r="ET39" s="26"/>
      <c r="EU39" s="26"/>
      <c r="EV39" s="26"/>
      <c r="EW39" s="26"/>
      <c r="EX39" s="26"/>
      <c r="EY39" s="26"/>
      <c r="EZ39" s="26"/>
      <c r="FA39" s="26"/>
      <c r="FB39" s="26"/>
      <c r="FC39" s="26"/>
      <c r="FD39" s="26"/>
      <c r="FE39" s="26"/>
      <c r="FF39" s="26"/>
    </row>
    <row r="40" spans="2:162" x14ac:dyDescent="0.35">
      <c r="B40" s="58"/>
      <c r="C40" s="35" t="str">
        <f>IF(B40="","",VLOOKUP('Reporte Horas Extras'!B40,'BD Matriz'!A:U,6,FALSE))</f>
        <v/>
      </c>
      <c r="D40" s="61"/>
      <c r="E40" s="62"/>
      <c r="F40" s="61"/>
      <c r="G40" s="62"/>
      <c r="H40" s="61"/>
      <c r="I40" s="61"/>
      <c r="J40" s="62"/>
      <c r="K40" s="61"/>
      <c r="L40" s="62"/>
      <c r="M40" s="61"/>
      <c r="N40" s="61"/>
      <c r="O40" s="62"/>
      <c r="P40" s="61"/>
      <c r="Q40" s="62"/>
      <c r="R40" s="61"/>
      <c r="S40" s="61"/>
      <c r="T40" s="62"/>
      <c r="U40" s="61"/>
      <c r="V40" s="62"/>
      <c r="W40" s="61"/>
      <c r="X40" s="61"/>
      <c r="Y40" s="62"/>
      <c r="Z40" s="61"/>
      <c r="AA40" s="62"/>
      <c r="AB40" s="61"/>
      <c r="AC40" s="61"/>
      <c r="AD40" s="62"/>
      <c r="AE40" s="61"/>
      <c r="AF40" s="62"/>
      <c r="AG40" s="61"/>
      <c r="AH40" s="61"/>
      <c r="AI40" s="62"/>
      <c r="AJ40" s="61"/>
      <c r="AK40" s="62"/>
      <c r="AL40" s="61"/>
      <c r="AM40" s="61"/>
      <c r="AN40" s="62"/>
      <c r="AO40" s="61"/>
      <c r="AP40" s="62"/>
      <c r="AQ40" s="61"/>
      <c r="AR40" s="61"/>
      <c r="AS40" s="62"/>
      <c r="AT40" s="61"/>
      <c r="AU40" s="62"/>
      <c r="AV40" s="61"/>
      <c r="AW40" s="61"/>
      <c r="AX40" s="62"/>
      <c r="AY40" s="61"/>
      <c r="AZ40" s="62"/>
      <c r="BA40" s="61"/>
      <c r="BB40" s="61"/>
      <c r="BC40" s="62"/>
      <c r="BD40" s="61"/>
      <c r="BE40" s="62"/>
      <c r="BF40" s="61"/>
      <c r="BG40" s="61"/>
      <c r="BH40" s="62"/>
      <c r="BI40" s="61"/>
      <c r="BJ40" s="62"/>
      <c r="BK40" s="61"/>
      <c r="BL40" s="61"/>
      <c r="BM40" s="62"/>
      <c r="BN40" s="61"/>
      <c r="BO40" s="62"/>
      <c r="BP40" s="61"/>
      <c r="BQ40" s="61"/>
      <c r="BR40" s="56">
        <f t="shared" si="54"/>
        <v>0</v>
      </c>
      <c r="BS40" s="56">
        <f t="shared" si="55"/>
        <v>0</v>
      </c>
      <c r="BT40" s="56">
        <f t="shared" si="56"/>
        <v>0</v>
      </c>
      <c r="BU40" s="56">
        <f t="shared" si="57"/>
        <v>0</v>
      </c>
      <c r="BV40" s="57">
        <f t="shared" si="58"/>
        <v>0</v>
      </c>
      <c r="BW40" s="26"/>
      <c r="BX40" s="26"/>
      <c r="BY40" s="26"/>
      <c r="BZ40" s="26"/>
      <c r="CA40" s="26"/>
      <c r="CB40" s="26"/>
      <c r="CC40" s="26"/>
      <c r="CD40" s="26"/>
      <c r="CE40" s="26"/>
      <c r="CF40" s="26"/>
      <c r="CG40" s="26"/>
      <c r="CH40" s="26"/>
      <c r="CI40" s="26"/>
      <c r="CJ40" s="26"/>
      <c r="CK40" s="26"/>
      <c r="CL40" s="26"/>
      <c r="CM40" s="26"/>
      <c r="CN40" s="26"/>
      <c r="CO40" s="26"/>
      <c r="CP40" s="26"/>
      <c r="CQ40" s="26"/>
      <c r="CR40" s="26"/>
      <c r="CS40" s="26"/>
      <c r="CT40" s="26"/>
      <c r="CU40" s="26"/>
      <c r="CV40" s="26"/>
      <c r="CW40" s="26"/>
      <c r="CX40" s="26"/>
      <c r="CY40" s="26"/>
      <c r="CZ40" s="26"/>
      <c r="DA40" s="26"/>
      <c r="DB40" s="26"/>
      <c r="DC40" s="26"/>
      <c r="DD40" s="26"/>
      <c r="DE40" s="26"/>
      <c r="DF40" s="26"/>
      <c r="DG40" s="26"/>
      <c r="DH40" s="26"/>
      <c r="DI40" s="26"/>
      <c r="DJ40" s="26"/>
      <c r="DK40" s="26"/>
      <c r="DL40" s="26"/>
      <c r="DM40" s="26"/>
      <c r="DN40" s="26"/>
      <c r="DO40" s="26"/>
      <c r="DP40" s="26"/>
      <c r="DQ40" s="26"/>
      <c r="DR40" s="26"/>
      <c r="DS40" s="26"/>
      <c r="DT40" s="26"/>
      <c r="DU40" s="26"/>
      <c r="DV40" s="26"/>
      <c r="DW40" s="26"/>
      <c r="DX40" s="26"/>
      <c r="DY40" s="26"/>
      <c r="DZ40" s="26"/>
      <c r="EA40" s="26"/>
      <c r="EB40" s="26"/>
      <c r="EC40" s="26"/>
      <c r="ED40" s="26"/>
      <c r="EE40" s="26"/>
      <c r="EF40" s="26"/>
      <c r="EG40" s="26"/>
      <c r="EH40" s="26"/>
      <c r="EI40" s="26"/>
      <c r="EJ40" s="26"/>
      <c r="EK40" s="26"/>
      <c r="EL40" s="26"/>
      <c r="EM40" s="26"/>
      <c r="EN40" s="26"/>
      <c r="EO40" s="26"/>
      <c r="EP40" s="26"/>
      <c r="EQ40" s="26"/>
      <c r="ER40" s="26"/>
      <c r="ES40" s="26"/>
      <c r="ET40" s="26"/>
      <c r="EU40" s="26"/>
      <c r="EV40" s="26"/>
      <c r="EW40" s="26"/>
      <c r="EX40" s="26"/>
      <c r="EY40" s="26"/>
      <c r="EZ40" s="26"/>
      <c r="FA40" s="26"/>
      <c r="FB40" s="26"/>
      <c r="FC40" s="26"/>
      <c r="FD40" s="26"/>
      <c r="FE40" s="26"/>
      <c r="FF40" s="26"/>
    </row>
    <row r="41" spans="2:162" ht="15" thickBot="1" x14ac:dyDescent="0.4"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BR41" s="42">
        <f>SUM(BR7:BR40)</f>
        <v>0</v>
      </c>
      <c r="BS41" s="42">
        <f t="shared" ref="BS41:BU41" si="59">SUM(BS7:BS40)</f>
        <v>0</v>
      </c>
      <c r="BT41" s="42">
        <f t="shared" si="59"/>
        <v>0</v>
      </c>
      <c r="BU41" s="42">
        <f t="shared" si="59"/>
        <v>0</v>
      </c>
      <c r="BV41" s="73">
        <f>+BU41+BT41+BS41+BR41</f>
        <v>0</v>
      </c>
      <c r="BW41" s="20"/>
      <c r="BX41" s="20"/>
      <c r="BY41" s="20"/>
      <c r="BZ41" s="20"/>
    </row>
    <row r="42" spans="2:162" ht="97.5" customHeight="1" thickBot="1" x14ac:dyDescent="0.4">
      <c r="C42" s="65">
        <f>+'Reporte Turnos '!C42</f>
        <v>0</v>
      </c>
      <c r="D42" s="80"/>
      <c r="E42" s="81"/>
      <c r="F42" s="81"/>
      <c r="G42" s="81"/>
      <c r="H42" s="81"/>
      <c r="I42" s="81"/>
      <c r="J42" s="81"/>
      <c r="K42" s="81"/>
      <c r="L42" s="81"/>
      <c r="M42" s="81"/>
      <c r="N42" s="82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BR42" s="20"/>
      <c r="BS42" s="20"/>
      <c r="BT42" s="20"/>
      <c r="BU42" s="20"/>
      <c r="BV42" s="20"/>
      <c r="BW42" s="20"/>
      <c r="BX42" s="20"/>
      <c r="BY42" s="20"/>
      <c r="BZ42" s="20"/>
    </row>
    <row r="43" spans="2:162" ht="81.75" customHeight="1" thickBot="1" x14ac:dyDescent="0.4">
      <c r="C43" s="65">
        <f>+'Reporte Turnos '!C43</f>
        <v>0</v>
      </c>
      <c r="D43" s="70"/>
      <c r="E43" s="71"/>
      <c r="F43" s="71"/>
      <c r="G43" s="71"/>
      <c r="H43" s="71"/>
      <c r="I43" s="71"/>
      <c r="J43" s="71"/>
      <c r="K43" s="71"/>
      <c r="L43" s="71"/>
      <c r="M43" s="71"/>
      <c r="N43" s="72"/>
      <c r="BR43" s="20"/>
      <c r="BS43" s="20"/>
      <c r="BT43" s="20"/>
      <c r="BU43" s="20"/>
      <c r="BV43" s="20"/>
      <c r="BW43" s="20"/>
      <c r="BX43" s="20"/>
      <c r="BY43" s="20"/>
      <c r="BZ43" s="20"/>
    </row>
    <row r="44" spans="2:162" ht="85.5" customHeight="1" thickBot="1" x14ac:dyDescent="0.4">
      <c r="C44" s="65">
        <f>+'Reporte Turnos '!C44</f>
        <v>0</v>
      </c>
      <c r="D44" s="70"/>
      <c r="E44" s="71"/>
      <c r="F44" s="71"/>
      <c r="G44" s="71"/>
      <c r="H44" s="71"/>
      <c r="I44" s="71"/>
      <c r="J44" s="71"/>
      <c r="K44" s="71"/>
      <c r="L44" s="71"/>
      <c r="M44" s="71"/>
      <c r="N44" s="72"/>
      <c r="BR44" s="20"/>
      <c r="BS44" s="20"/>
      <c r="BT44" s="20"/>
      <c r="BU44" s="20"/>
      <c r="BV44" s="20"/>
      <c r="BW44" s="20"/>
      <c r="BX44" s="20"/>
      <c r="BY44" s="20"/>
      <c r="BZ44" s="20"/>
    </row>
    <row r="45" spans="2:162" x14ac:dyDescent="0.35">
      <c r="BR45" s="20"/>
      <c r="BS45" s="20"/>
      <c r="BT45" s="20"/>
      <c r="BU45" s="20"/>
      <c r="BV45" s="20"/>
      <c r="BW45" s="20"/>
      <c r="BX45" s="20"/>
      <c r="BY45" s="20"/>
      <c r="BZ45" s="20"/>
    </row>
    <row r="46" spans="2:162" x14ac:dyDescent="0.35">
      <c r="BR46" s="20"/>
      <c r="BS46" s="20"/>
      <c r="BT46" s="20"/>
      <c r="BU46" s="20"/>
      <c r="BV46" s="20"/>
      <c r="BW46" s="20"/>
      <c r="BX46" s="20"/>
      <c r="BY46" s="20"/>
      <c r="BZ46" s="20"/>
    </row>
    <row r="47" spans="2:162" x14ac:dyDescent="0.35">
      <c r="BR47" s="20"/>
      <c r="BS47" s="20"/>
      <c r="BT47" s="20"/>
      <c r="BU47" s="20"/>
      <c r="BV47" s="20"/>
      <c r="BW47" s="20"/>
      <c r="BX47" s="20"/>
      <c r="BY47" s="20"/>
      <c r="BZ47" s="20"/>
    </row>
    <row r="48" spans="2:162" x14ac:dyDescent="0.35">
      <c r="BR48" s="20"/>
      <c r="BS48" s="20"/>
      <c r="BT48" s="20"/>
      <c r="BU48" s="20"/>
      <c r="BV48" s="20"/>
      <c r="BW48" s="20"/>
      <c r="BX48" s="20"/>
      <c r="BY48" s="20"/>
      <c r="BZ48" s="20"/>
    </row>
    <row r="49" spans="70:78" x14ac:dyDescent="0.35">
      <c r="BR49" s="20"/>
      <c r="BS49" s="20"/>
      <c r="BT49" s="20"/>
      <c r="BU49" s="20"/>
      <c r="BV49" s="20"/>
      <c r="BW49" s="20"/>
      <c r="BX49" s="20"/>
      <c r="BY49" s="20"/>
      <c r="BZ49" s="20"/>
    </row>
    <row r="50" spans="70:78" x14ac:dyDescent="0.35">
      <c r="BR50" s="20"/>
      <c r="BS50" s="20"/>
      <c r="BT50" s="20"/>
      <c r="BU50" s="20"/>
      <c r="BV50" s="20"/>
      <c r="BW50" s="20"/>
      <c r="BX50" s="20"/>
      <c r="BY50" s="20"/>
      <c r="BZ50" s="20"/>
    </row>
    <row r="51" spans="70:78" x14ac:dyDescent="0.35">
      <c r="BR51" s="20"/>
      <c r="BS51" s="20"/>
      <c r="BT51" s="20"/>
      <c r="BU51" s="20"/>
      <c r="BV51" s="20"/>
      <c r="BW51" s="20"/>
      <c r="BX51" s="20"/>
      <c r="BY51" s="20"/>
      <c r="BZ51" s="20"/>
    </row>
    <row r="52" spans="70:78" x14ac:dyDescent="0.35">
      <c r="BR52" s="20"/>
      <c r="BS52" s="20"/>
      <c r="BT52" s="20"/>
      <c r="BU52" s="20"/>
      <c r="BV52" s="20"/>
      <c r="BW52" s="20"/>
      <c r="BX52" s="20"/>
      <c r="BY52" s="20"/>
      <c r="BZ52" s="20"/>
    </row>
    <row r="53" spans="70:78" x14ac:dyDescent="0.35">
      <c r="BR53" s="20"/>
      <c r="BS53" s="20"/>
      <c r="BT53" s="20"/>
      <c r="BU53" s="20"/>
      <c r="BV53" s="20"/>
      <c r="BW53" s="20"/>
      <c r="BX53" s="20"/>
      <c r="BY53" s="20"/>
      <c r="BZ53" s="20"/>
    </row>
    <row r="54" spans="70:78" x14ac:dyDescent="0.35">
      <c r="BR54" s="20"/>
      <c r="BS54" s="20"/>
      <c r="BT54" s="20"/>
      <c r="BU54" s="20"/>
      <c r="BV54" s="20"/>
      <c r="BW54" s="20"/>
      <c r="BX54" s="20"/>
      <c r="BY54" s="20"/>
      <c r="BZ54" s="20"/>
    </row>
    <row r="55" spans="70:78" x14ac:dyDescent="0.35">
      <c r="BR55" s="20"/>
      <c r="BS55" s="20"/>
      <c r="BT55" s="20"/>
      <c r="BU55" s="20"/>
      <c r="BV55" s="20"/>
      <c r="BW55" s="20"/>
      <c r="BX55" s="20"/>
      <c r="BY55" s="20"/>
      <c r="BZ55" s="20"/>
    </row>
    <row r="56" spans="70:78" x14ac:dyDescent="0.35">
      <c r="BR56" s="20"/>
      <c r="BS56" s="20"/>
      <c r="BT56" s="20"/>
      <c r="BU56" s="20"/>
      <c r="BV56" s="20"/>
      <c r="BW56" s="20"/>
      <c r="BX56" s="20"/>
      <c r="BY56" s="20"/>
      <c r="BZ56" s="20"/>
    </row>
    <row r="57" spans="70:78" x14ac:dyDescent="0.35">
      <c r="BR57" s="20"/>
      <c r="BS57" s="20"/>
      <c r="BT57" s="20"/>
      <c r="BU57" s="20"/>
      <c r="BV57" s="20"/>
      <c r="BW57" s="20"/>
      <c r="BX57" s="20"/>
      <c r="BY57" s="20"/>
      <c r="BZ57" s="20"/>
    </row>
    <row r="58" spans="70:78" x14ac:dyDescent="0.35">
      <c r="BR58" s="20"/>
      <c r="BS58" s="20"/>
      <c r="BT58" s="20"/>
      <c r="BU58" s="20"/>
      <c r="BV58" s="20"/>
      <c r="BW58" s="20"/>
      <c r="BX58" s="20"/>
      <c r="BY58" s="20"/>
      <c r="BZ58" s="20"/>
    </row>
    <row r="59" spans="70:78" x14ac:dyDescent="0.35">
      <c r="BR59" s="20"/>
      <c r="BS59" s="20"/>
      <c r="BT59" s="20"/>
      <c r="BU59" s="20"/>
      <c r="BV59" s="20"/>
      <c r="BW59" s="20"/>
      <c r="BX59" s="20"/>
      <c r="BY59" s="20"/>
      <c r="BZ59" s="20"/>
    </row>
    <row r="60" spans="70:78" x14ac:dyDescent="0.35">
      <c r="BR60" s="20"/>
      <c r="BS60" s="20"/>
      <c r="BT60" s="20"/>
      <c r="BU60" s="20"/>
      <c r="BV60" s="20"/>
      <c r="BW60" s="20"/>
      <c r="BX60" s="20"/>
      <c r="BY60" s="20"/>
      <c r="BZ60" s="20"/>
    </row>
    <row r="61" spans="70:78" x14ac:dyDescent="0.35">
      <c r="BR61" s="20"/>
      <c r="BS61" s="20"/>
      <c r="BT61" s="20"/>
      <c r="BU61" s="20"/>
      <c r="BV61" s="20"/>
      <c r="BW61" s="20"/>
      <c r="BX61" s="20"/>
      <c r="BY61" s="20"/>
      <c r="BZ61" s="20"/>
    </row>
    <row r="62" spans="70:78" x14ac:dyDescent="0.35">
      <c r="BR62" s="20"/>
      <c r="BS62" s="20"/>
      <c r="BT62" s="20"/>
      <c r="BU62" s="20"/>
      <c r="BV62" s="20"/>
      <c r="BW62" s="20"/>
      <c r="BX62" s="20"/>
      <c r="BY62" s="20"/>
      <c r="BZ62" s="20"/>
    </row>
    <row r="63" spans="70:78" x14ac:dyDescent="0.35">
      <c r="BR63" s="20"/>
      <c r="BS63" s="20"/>
      <c r="BT63" s="20"/>
      <c r="BU63" s="20"/>
      <c r="BV63" s="20"/>
      <c r="BW63" s="20"/>
      <c r="BX63" s="20"/>
      <c r="BY63" s="20"/>
      <c r="BZ63" s="20"/>
    </row>
    <row r="64" spans="70:78" x14ac:dyDescent="0.35">
      <c r="BR64" s="20"/>
      <c r="BS64" s="20"/>
      <c r="BT64" s="20"/>
      <c r="BU64" s="20"/>
      <c r="BV64" s="20"/>
      <c r="BW64" s="20"/>
      <c r="BX64" s="20"/>
      <c r="BY64" s="20"/>
      <c r="BZ64" s="20"/>
    </row>
    <row r="65" spans="70:78" x14ac:dyDescent="0.35">
      <c r="BR65" s="20"/>
      <c r="BS65" s="20"/>
      <c r="BT65" s="20"/>
      <c r="BU65" s="20"/>
      <c r="BV65" s="20"/>
      <c r="BW65" s="20"/>
      <c r="BX65" s="20"/>
      <c r="BY65" s="20"/>
      <c r="BZ65" s="20"/>
    </row>
    <row r="66" spans="70:78" x14ac:dyDescent="0.35">
      <c r="BR66" s="20"/>
      <c r="BS66" s="20"/>
      <c r="BT66" s="20"/>
      <c r="BU66" s="20"/>
      <c r="BV66" s="20"/>
      <c r="BW66" s="20"/>
      <c r="BX66" s="20"/>
      <c r="BY66" s="20"/>
      <c r="BZ66" s="20"/>
    </row>
    <row r="67" spans="70:78" x14ac:dyDescent="0.35">
      <c r="BR67" s="20"/>
      <c r="BS67" s="20"/>
      <c r="BT67" s="20"/>
      <c r="BU67" s="20"/>
      <c r="BV67" s="20"/>
      <c r="BW67" s="20"/>
      <c r="BX67" s="20"/>
      <c r="BY67" s="20"/>
      <c r="BZ67" s="20"/>
    </row>
    <row r="68" spans="70:78" x14ac:dyDescent="0.35">
      <c r="BR68" s="20"/>
      <c r="BS68" s="20"/>
      <c r="BT68" s="20"/>
      <c r="BU68" s="20"/>
      <c r="BV68" s="20"/>
      <c r="BW68" s="20"/>
      <c r="BX68" s="20"/>
      <c r="BY68" s="20"/>
      <c r="BZ68" s="20"/>
    </row>
    <row r="69" spans="70:78" x14ac:dyDescent="0.35">
      <c r="BR69" s="20"/>
      <c r="BS69" s="20"/>
      <c r="BT69" s="20"/>
      <c r="BU69" s="20"/>
      <c r="BV69" s="20"/>
      <c r="BW69" s="20"/>
      <c r="BX69" s="20"/>
      <c r="BY69" s="20"/>
      <c r="BZ69" s="20"/>
    </row>
    <row r="70" spans="70:78" x14ac:dyDescent="0.35">
      <c r="BR70" s="20"/>
      <c r="BS70" s="20"/>
      <c r="BT70" s="20"/>
      <c r="BU70" s="20"/>
      <c r="BV70" s="20"/>
      <c r="BW70" s="20"/>
      <c r="BX70" s="20"/>
      <c r="BY70" s="20"/>
      <c r="BZ70" s="20"/>
    </row>
    <row r="71" spans="70:78" x14ac:dyDescent="0.35">
      <c r="BR71" s="20"/>
      <c r="BS71" s="20"/>
      <c r="BT71" s="20"/>
      <c r="BU71" s="20"/>
      <c r="BV71" s="20"/>
      <c r="BW71" s="20"/>
      <c r="BX71" s="20"/>
      <c r="BY71" s="20"/>
      <c r="BZ71" s="20"/>
    </row>
    <row r="72" spans="70:78" x14ac:dyDescent="0.35">
      <c r="BR72" s="20"/>
      <c r="BS72" s="20"/>
      <c r="BT72" s="20"/>
      <c r="BU72" s="20"/>
      <c r="BV72" s="20"/>
      <c r="BW72" s="20"/>
      <c r="BX72" s="20"/>
      <c r="BY72" s="20"/>
      <c r="BZ72" s="20"/>
    </row>
    <row r="73" spans="70:78" x14ac:dyDescent="0.35">
      <c r="BR73" s="20"/>
      <c r="BS73" s="20"/>
      <c r="BT73" s="20"/>
      <c r="BU73" s="20"/>
      <c r="BV73" s="20"/>
      <c r="BW73" s="20"/>
      <c r="BX73" s="20"/>
      <c r="BY73" s="20"/>
      <c r="BZ73" s="20"/>
    </row>
    <row r="74" spans="70:78" x14ac:dyDescent="0.35">
      <c r="BR74" s="20"/>
      <c r="BS74" s="20"/>
      <c r="BT74" s="20"/>
      <c r="BU74" s="20"/>
      <c r="BV74" s="20"/>
      <c r="BW74" s="20"/>
      <c r="BX74" s="20"/>
      <c r="BY74" s="20"/>
      <c r="BZ74" s="20"/>
    </row>
    <row r="75" spans="70:78" x14ac:dyDescent="0.35">
      <c r="BR75" s="20"/>
      <c r="BS75" s="20"/>
      <c r="BT75" s="20"/>
      <c r="BU75" s="20"/>
      <c r="BV75" s="20"/>
      <c r="BW75" s="20"/>
      <c r="BX75" s="20"/>
      <c r="BY75" s="20"/>
      <c r="BZ75" s="20"/>
    </row>
    <row r="76" spans="70:78" x14ac:dyDescent="0.35">
      <c r="BR76" s="20"/>
      <c r="BS76" s="20"/>
      <c r="BT76" s="20"/>
      <c r="BU76" s="20"/>
      <c r="BV76" s="20"/>
      <c r="BW76" s="20"/>
      <c r="BX76" s="20"/>
      <c r="BY76" s="20"/>
      <c r="BZ76" s="20"/>
    </row>
    <row r="77" spans="70:78" x14ac:dyDescent="0.35">
      <c r="BR77" s="20"/>
      <c r="BS77" s="20"/>
      <c r="BT77" s="20"/>
      <c r="BU77" s="20"/>
      <c r="BV77" s="20"/>
      <c r="BW77" s="20"/>
      <c r="BX77" s="20"/>
      <c r="BY77" s="20"/>
      <c r="BZ77" s="20"/>
    </row>
    <row r="78" spans="70:78" x14ac:dyDescent="0.35">
      <c r="BR78" s="20"/>
      <c r="BS78" s="20"/>
      <c r="BT78" s="20"/>
      <c r="BU78" s="20"/>
      <c r="BV78" s="20"/>
      <c r="BW78" s="20"/>
      <c r="BX78" s="20"/>
      <c r="BY78" s="20"/>
      <c r="BZ78" s="20"/>
    </row>
    <row r="79" spans="70:78" x14ac:dyDescent="0.35">
      <c r="BR79" s="20"/>
      <c r="BS79" s="20"/>
      <c r="BT79" s="20"/>
      <c r="BU79" s="20"/>
      <c r="BV79" s="20"/>
      <c r="BW79" s="20"/>
      <c r="BX79" s="20"/>
      <c r="BY79" s="20"/>
      <c r="BZ79" s="20"/>
    </row>
    <row r="80" spans="70:78" x14ac:dyDescent="0.35">
      <c r="BR80" s="20"/>
      <c r="BS80" s="20"/>
      <c r="BT80" s="20"/>
      <c r="BU80" s="20"/>
      <c r="BV80" s="20"/>
      <c r="BW80" s="20"/>
      <c r="BX80" s="20"/>
      <c r="BY80" s="20"/>
      <c r="BZ80" s="20"/>
    </row>
    <row r="81" spans="70:78" x14ac:dyDescent="0.35">
      <c r="BR81" s="20"/>
      <c r="BS81" s="20"/>
      <c r="BT81" s="20"/>
      <c r="BU81" s="20"/>
      <c r="BV81" s="20"/>
      <c r="BW81" s="20"/>
      <c r="BX81" s="20"/>
      <c r="BY81" s="20"/>
      <c r="BZ81" s="20"/>
    </row>
    <row r="82" spans="70:78" x14ac:dyDescent="0.35">
      <c r="BR82" s="20"/>
      <c r="BS82" s="20"/>
      <c r="BT82" s="20"/>
      <c r="BU82" s="20"/>
      <c r="BV82" s="20"/>
      <c r="BW82" s="20"/>
      <c r="BX82" s="20"/>
      <c r="BY82" s="20"/>
      <c r="BZ82" s="20"/>
    </row>
    <row r="83" spans="70:78" x14ac:dyDescent="0.35">
      <c r="BR83" s="20"/>
      <c r="BS83" s="20"/>
      <c r="BT83" s="20"/>
      <c r="BU83" s="20"/>
      <c r="BV83" s="20"/>
      <c r="BW83" s="20"/>
      <c r="BX83" s="20"/>
      <c r="BY83" s="20"/>
      <c r="BZ83" s="20"/>
    </row>
    <row r="84" spans="70:78" x14ac:dyDescent="0.35">
      <c r="BR84" s="20"/>
      <c r="BS84" s="20"/>
      <c r="BT84" s="20"/>
      <c r="BU84" s="20"/>
      <c r="BV84" s="20"/>
      <c r="BW84" s="20"/>
      <c r="BX84" s="20"/>
      <c r="BY84" s="20"/>
      <c r="BZ84" s="20"/>
    </row>
    <row r="85" spans="70:78" x14ac:dyDescent="0.35">
      <c r="BR85" s="20"/>
      <c r="BS85" s="20"/>
      <c r="BT85" s="20"/>
      <c r="BU85" s="20"/>
      <c r="BV85" s="20"/>
      <c r="BW85" s="20"/>
      <c r="BX85" s="20"/>
      <c r="BY85" s="20"/>
      <c r="BZ85" s="20"/>
    </row>
    <row r="86" spans="70:78" x14ac:dyDescent="0.35">
      <c r="BR86" s="20"/>
      <c r="BS86" s="20"/>
      <c r="BT86" s="20"/>
      <c r="BU86" s="20"/>
      <c r="BV86" s="20"/>
      <c r="BW86" s="20"/>
      <c r="BX86" s="20"/>
      <c r="BY86" s="20"/>
      <c r="BZ86" s="20"/>
    </row>
    <row r="87" spans="70:78" x14ac:dyDescent="0.35">
      <c r="BR87" s="20"/>
      <c r="BS87" s="20"/>
      <c r="BT87" s="20"/>
      <c r="BU87" s="20"/>
      <c r="BV87" s="20"/>
      <c r="BW87" s="20"/>
      <c r="BX87" s="20"/>
      <c r="BY87" s="20"/>
      <c r="BZ87" s="20"/>
    </row>
    <row r="88" spans="70:78" x14ac:dyDescent="0.35">
      <c r="BR88" s="20"/>
      <c r="BS88" s="20"/>
      <c r="BT88" s="20"/>
      <c r="BU88" s="20"/>
      <c r="BV88" s="20"/>
      <c r="BW88" s="20"/>
      <c r="BX88" s="20"/>
      <c r="BY88" s="20"/>
      <c r="BZ88" s="20"/>
    </row>
    <row r="89" spans="70:78" x14ac:dyDescent="0.35">
      <c r="BR89" s="20"/>
      <c r="BS89" s="20"/>
      <c r="BT89" s="20"/>
      <c r="BU89" s="20"/>
      <c r="BV89" s="20"/>
      <c r="BW89" s="20"/>
      <c r="BX89" s="20"/>
      <c r="BY89" s="20"/>
      <c r="BZ89" s="20"/>
    </row>
    <row r="90" spans="70:78" x14ac:dyDescent="0.35">
      <c r="BR90" s="20"/>
      <c r="BS90" s="20"/>
      <c r="BT90" s="20"/>
      <c r="BU90" s="20"/>
      <c r="BV90" s="20"/>
      <c r="BW90" s="20"/>
      <c r="BX90" s="20"/>
      <c r="BY90" s="20"/>
      <c r="BZ90" s="20"/>
    </row>
    <row r="91" spans="70:78" x14ac:dyDescent="0.35">
      <c r="BR91" s="20"/>
      <c r="BS91" s="20"/>
      <c r="BT91" s="20"/>
      <c r="BU91" s="20"/>
      <c r="BV91" s="20"/>
      <c r="BW91" s="20"/>
      <c r="BX91" s="20"/>
      <c r="BY91" s="20"/>
      <c r="BZ91" s="20"/>
    </row>
    <row r="92" spans="70:78" x14ac:dyDescent="0.35">
      <c r="BR92" s="20"/>
      <c r="BS92" s="20"/>
      <c r="BT92" s="20"/>
      <c r="BU92" s="20"/>
      <c r="BV92" s="20"/>
      <c r="BW92" s="20"/>
      <c r="BX92" s="20"/>
      <c r="BY92" s="20"/>
      <c r="BZ92" s="20"/>
    </row>
    <row r="93" spans="70:78" x14ac:dyDescent="0.35">
      <c r="BR93" s="20"/>
      <c r="BS93" s="20"/>
      <c r="BT93" s="20"/>
      <c r="BU93" s="20"/>
      <c r="BV93" s="20"/>
      <c r="BW93" s="20"/>
      <c r="BX93" s="20"/>
      <c r="BY93" s="20"/>
      <c r="BZ93" s="20"/>
    </row>
    <row r="94" spans="70:78" x14ac:dyDescent="0.35">
      <c r="BR94" s="20"/>
      <c r="BS94" s="20"/>
      <c r="BT94" s="20"/>
      <c r="BU94" s="20"/>
      <c r="BV94" s="20"/>
      <c r="BW94" s="20"/>
      <c r="BX94" s="20"/>
      <c r="BY94" s="20"/>
      <c r="BZ94" s="20"/>
    </row>
    <row r="95" spans="70:78" x14ac:dyDescent="0.35">
      <c r="BR95" s="20"/>
      <c r="BS95" s="20"/>
      <c r="BT95" s="20"/>
      <c r="BU95" s="20"/>
      <c r="BV95" s="20"/>
      <c r="BW95" s="20"/>
      <c r="BX95" s="20"/>
      <c r="BY95" s="20"/>
      <c r="BZ95" s="20"/>
    </row>
    <row r="96" spans="70:78" x14ac:dyDescent="0.35">
      <c r="BR96" s="20"/>
      <c r="BS96" s="20"/>
      <c r="BT96" s="20"/>
      <c r="BU96" s="20"/>
      <c r="BV96" s="20"/>
      <c r="BW96" s="20"/>
      <c r="BX96" s="20"/>
      <c r="BY96" s="20"/>
      <c r="BZ96" s="20"/>
    </row>
    <row r="97" spans="70:78" x14ac:dyDescent="0.35">
      <c r="BR97" s="20"/>
      <c r="BS97" s="20"/>
      <c r="BT97" s="20"/>
      <c r="BU97" s="20"/>
      <c r="BV97" s="20"/>
      <c r="BW97" s="20"/>
      <c r="BX97" s="20"/>
      <c r="BY97" s="20"/>
      <c r="BZ97" s="20"/>
    </row>
    <row r="98" spans="70:78" x14ac:dyDescent="0.35">
      <c r="BR98" s="20"/>
      <c r="BS98" s="20"/>
      <c r="BT98" s="20"/>
      <c r="BU98" s="20"/>
      <c r="BV98" s="20"/>
      <c r="BW98" s="20"/>
      <c r="BX98" s="20"/>
      <c r="BY98" s="20"/>
      <c r="BZ98" s="20"/>
    </row>
    <row r="99" spans="70:78" x14ac:dyDescent="0.35">
      <c r="BR99" s="20"/>
      <c r="BS99" s="20"/>
      <c r="BT99" s="20"/>
      <c r="BU99" s="20"/>
      <c r="BV99" s="20"/>
      <c r="BW99" s="20"/>
      <c r="BX99" s="20"/>
      <c r="BY99" s="20"/>
      <c r="BZ99" s="20"/>
    </row>
    <row r="100" spans="70:78" x14ac:dyDescent="0.35">
      <c r="BR100" s="20"/>
      <c r="BS100" s="20"/>
      <c r="BT100" s="20"/>
      <c r="BU100" s="20"/>
      <c r="BV100" s="20"/>
      <c r="BW100" s="20"/>
      <c r="BX100" s="20"/>
      <c r="BY100" s="20"/>
      <c r="BZ100" s="20"/>
    </row>
    <row r="101" spans="70:78" x14ac:dyDescent="0.35">
      <c r="BR101" s="20"/>
      <c r="BS101" s="20"/>
      <c r="BT101" s="20"/>
      <c r="BU101" s="20"/>
      <c r="BV101" s="20"/>
      <c r="BW101" s="20"/>
      <c r="BX101" s="20"/>
      <c r="BY101" s="20"/>
      <c r="BZ101" s="20"/>
    </row>
    <row r="102" spans="70:78" x14ac:dyDescent="0.35">
      <c r="BR102" s="20"/>
      <c r="BS102" s="20"/>
      <c r="BT102" s="20"/>
      <c r="BU102" s="20"/>
      <c r="BV102" s="20"/>
      <c r="BW102" s="20"/>
      <c r="BX102" s="20"/>
      <c r="BY102" s="20"/>
      <c r="BZ102" s="20"/>
    </row>
    <row r="103" spans="70:78" x14ac:dyDescent="0.35">
      <c r="BR103" s="20"/>
      <c r="BS103" s="20"/>
      <c r="BT103" s="20"/>
      <c r="BU103" s="20"/>
      <c r="BV103" s="20"/>
      <c r="BW103" s="20"/>
      <c r="BX103" s="20"/>
      <c r="BY103" s="20"/>
      <c r="BZ103" s="20"/>
    </row>
    <row r="104" spans="70:78" x14ac:dyDescent="0.35">
      <c r="BR104" s="20"/>
      <c r="BS104" s="20"/>
      <c r="BT104" s="20"/>
      <c r="BU104" s="20"/>
      <c r="BV104" s="20"/>
      <c r="BW104" s="20"/>
      <c r="BX104" s="20"/>
      <c r="BY104" s="20"/>
      <c r="BZ104" s="20"/>
    </row>
    <row r="105" spans="70:78" x14ac:dyDescent="0.35">
      <c r="BR105" s="20"/>
      <c r="BS105" s="20"/>
      <c r="BT105" s="20"/>
      <c r="BU105" s="20"/>
      <c r="BV105" s="20"/>
      <c r="BW105" s="20"/>
      <c r="BX105" s="20"/>
      <c r="BY105" s="20"/>
      <c r="BZ105" s="20"/>
    </row>
    <row r="106" spans="70:78" x14ac:dyDescent="0.35">
      <c r="BR106" s="20"/>
      <c r="BS106" s="20"/>
      <c r="BT106" s="20"/>
      <c r="BU106" s="20"/>
      <c r="BV106" s="20"/>
      <c r="BW106" s="20"/>
      <c r="BX106" s="20"/>
      <c r="BY106" s="20"/>
      <c r="BZ106" s="20"/>
    </row>
    <row r="107" spans="70:78" x14ac:dyDescent="0.35">
      <c r="BR107" s="20"/>
      <c r="BS107" s="20"/>
      <c r="BT107" s="20"/>
      <c r="BU107" s="20"/>
      <c r="BV107" s="20"/>
      <c r="BW107" s="20"/>
      <c r="BX107" s="20"/>
      <c r="BY107" s="20"/>
      <c r="BZ107" s="20"/>
    </row>
    <row r="108" spans="70:78" x14ac:dyDescent="0.35">
      <c r="BR108" s="20"/>
      <c r="BS108" s="20"/>
      <c r="BT108" s="20"/>
      <c r="BU108" s="20"/>
      <c r="BV108" s="20"/>
      <c r="BW108" s="20"/>
      <c r="BX108" s="20"/>
      <c r="BY108" s="20"/>
      <c r="BZ108" s="20"/>
    </row>
    <row r="109" spans="70:78" x14ac:dyDescent="0.35">
      <c r="BR109" s="20"/>
      <c r="BS109" s="20"/>
      <c r="BT109" s="20"/>
      <c r="BU109" s="20"/>
      <c r="BV109" s="20"/>
      <c r="BW109" s="20"/>
      <c r="BX109" s="20"/>
      <c r="BY109" s="20"/>
      <c r="BZ109" s="20"/>
    </row>
    <row r="110" spans="70:78" x14ac:dyDescent="0.35">
      <c r="BR110" s="20"/>
      <c r="BS110" s="20"/>
      <c r="BT110" s="20"/>
      <c r="BU110" s="20"/>
      <c r="BV110" s="20"/>
      <c r="BW110" s="20"/>
      <c r="BX110" s="20"/>
      <c r="BY110" s="20"/>
      <c r="BZ110" s="20"/>
    </row>
    <row r="111" spans="70:78" x14ac:dyDescent="0.35">
      <c r="BR111" s="20"/>
      <c r="BS111" s="20"/>
      <c r="BT111" s="20"/>
      <c r="BU111" s="20"/>
      <c r="BV111" s="20"/>
      <c r="BW111" s="20"/>
      <c r="BX111" s="20"/>
      <c r="BY111" s="20"/>
      <c r="BZ111" s="20"/>
    </row>
    <row r="112" spans="70:78" x14ac:dyDescent="0.35">
      <c r="BR112" s="20"/>
      <c r="BS112" s="20"/>
      <c r="BT112" s="20"/>
      <c r="BU112" s="20"/>
      <c r="BV112" s="20"/>
      <c r="BW112" s="20"/>
      <c r="BX112" s="20"/>
      <c r="BY112" s="20"/>
      <c r="BZ112" s="20"/>
    </row>
    <row r="113" spans="70:78" x14ac:dyDescent="0.35">
      <c r="BR113" s="20"/>
      <c r="BS113" s="20"/>
      <c r="BT113" s="20"/>
      <c r="BU113" s="20"/>
      <c r="BV113" s="20"/>
      <c r="BW113" s="20"/>
      <c r="BX113" s="20"/>
      <c r="BY113" s="20"/>
      <c r="BZ113" s="20"/>
    </row>
    <row r="114" spans="70:78" x14ac:dyDescent="0.35">
      <c r="BR114" s="20"/>
      <c r="BS114" s="20"/>
      <c r="BT114" s="20"/>
      <c r="BU114" s="20"/>
      <c r="BV114" s="20"/>
      <c r="BW114" s="20"/>
      <c r="BX114" s="20"/>
      <c r="BY114" s="20"/>
      <c r="BZ114" s="20"/>
    </row>
    <row r="115" spans="70:78" x14ac:dyDescent="0.35">
      <c r="BR115" s="20"/>
      <c r="BS115" s="20"/>
      <c r="BT115" s="20"/>
      <c r="BU115" s="20"/>
      <c r="BV115" s="20"/>
      <c r="BW115" s="20"/>
      <c r="BX115" s="20"/>
      <c r="BY115" s="20"/>
      <c r="BZ115" s="20"/>
    </row>
    <row r="116" spans="70:78" x14ac:dyDescent="0.35">
      <c r="BR116" s="20"/>
      <c r="BS116" s="20"/>
      <c r="BT116" s="20"/>
      <c r="BU116" s="20"/>
      <c r="BV116" s="20"/>
      <c r="BW116" s="20"/>
      <c r="BX116" s="20"/>
      <c r="BY116" s="20"/>
      <c r="BZ116" s="20"/>
    </row>
    <row r="117" spans="70:78" x14ac:dyDescent="0.35">
      <c r="BR117" s="20"/>
      <c r="BS117" s="20"/>
      <c r="BT117" s="20"/>
      <c r="BU117" s="20"/>
      <c r="BV117" s="20"/>
      <c r="BW117" s="20"/>
      <c r="BX117" s="20"/>
      <c r="BY117" s="20"/>
      <c r="BZ117" s="20"/>
    </row>
    <row r="118" spans="70:78" x14ac:dyDescent="0.35">
      <c r="BR118" s="20"/>
      <c r="BS118" s="20"/>
      <c r="BT118" s="20"/>
      <c r="BU118" s="20"/>
      <c r="BV118" s="20"/>
      <c r="BW118" s="20"/>
      <c r="BX118" s="20"/>
      <c r="BY118" s="20"/>
      <c r="BZ118" s="20"/>
    </row>
    <row r="119" spans="70:78" x14ac:dyDescent="0.35">
      <c r="BR119" s="20"/>
      <c r="BS119" s="20"/>
      <c r="BT119" s="20"/>
      <c r="BU119" s="20"/>
      <c r="BV119" s="20"/>
      <c r="BW119" s="20"/>
      <c r="BX119" s="20"/>
      <c r="BY119" s="20"/>
      <c r="BZ119" s="20"/>
    </row>
    <row r="120" spans="70:78" x14ac:dyDescent="0.35">
      <c r="BR120" s="20"/>
      <c r="BS120" s="20"/>
      <c r="BT120" s="20"/>
      <c r="BU120" s="20"/>
      <c r="BV120" s="20"/>
      <c r="BW120" s="20"/>
      <c r="BX120" s="20"/>
      <c r="BY120" s="20"/>
      <c r="BZ120" s="20"/>
    </row>
    <row r="121" spans="70:78" x14ac:dyDescent="0.35">
      <c r="BR121" s="20"/>
      <c r="BS121" s="20"/>
      <c r="BT121" s="20"/>
      <c r="BU121" s="20"/>
      <c r="BV121" s="20"/>
      <c r="BW121" s="20"/>
      <c r="BX121" s="20"/>
      <c r="BY121" s="20"/>
      <c r="BZ121" s="20"/>
    </row>
    <row r="122" spans="70:78" x14ac:dyDescent="0.35">
      <c r="BR122" s="20"/>
      <c r="BS122" s="20"/>
      <c r="BT122" s="20"/>
      <c r="BU122" s="20"/>
      <c r="BV122" s="20"/>
      <c r="BW122" s="20"/>
      <c r="BX122" s="20"/>
      <c r="BY122" s="20"/>
      <c r="BZ122" s="20"/>
    </row>
    <row r="123" spans="70:78" x14ac:dyDescent="0.35">
      <c r="BR123" s="20"/>
      <c r="BS123" s="20"/>
      <c r="BT123" s="20"/>
      <c r="BU123" s="20"/>
      <c r="BV123" s="20"/>
      <c r="BW123" s="20"/>
      <c r="BX123" s="20"/>
      <c r="BY123" s="20"/>
      <c r="BZ123" s="20"/>
    </row>
    <row r="124" spans="70:78" x14ac:dyDescent="0.35">
      <c r="BR124" s="20"/>
      <c r="BS124" s="20"/>
      <c r="BT124" s="20"/>
      <c r="BU124" s="20"/>
      <c r="BV124" s="20"/>
      <c r="BW124" s="20"/>
      <c r="BX124" s="20"/>
      <c r="BY124" s="20"/>
      <c r="BZ124" s="20"/>
    </row>
    <row r="125" spans="70:78" x14ac:dyDescent="0.35">
      <c r="BR125" s="20"/>
      <c r="BS125" s="20"/>
      <c r="BT125" s="20"/>
      <c r="BU125" s="20"/>
      <c r="BV125" s="20"/>
      <c r="BW125" s="20"/>
      <c r="BX125" s="20"/>
      <c r="BY125" s="20"/>
      <c r="BZ125" s="20"/>
    </row>
    <row r="126" spans="70:78" x14ac:dyDescent="0.35">
      <c r="BR126" s="20"/>
      <c r="BS126" s="20"/>
      <c r="BT126" s="20"/>
      <c r="BU126" s="20"/>
      <c r="BV126" s="20"/>
      <c r="BW126" s="20"/>
      <c r="BX126" s="20"/>
      <c r="BY126" s="20"/>
      <c r="BZ126" s="20"/>
    </row>
    <row r="127" spans="70:78" x14ac:dyDescent="0.35">
      <c r="BR127" s="20"/>
      <c r="BS127" s="20"/>
      <c r="BT127" s="20"/>
      <c r="BU127" s="20"/>
      <c r="BV127" s="20"/>
      <c r="BW127" s="20"/>
      <c r="BX127" s="20"/>
      <c r="BY127" s="20"/>
      <c r="BZ127" s="20"/>
    </row>
    <row r="128" spans="70:78" x14ac:dyDescent="0.35">
      <c r="BR128" s="20"/>
      <c r="BS128" s="20"/>
      <c r="BT128" s="20"/>
      <c r="BU128" s="20"/>
      <c r="BV128" s="20"/>
      <c r="BW128" s="20"/>
      <c r="BX128" s="20"/>
      <c r="BY128" s="20"/>
      <c r="BZ128" s="20"/>
    </row>
    <row r="129" spans="70:78" x14ac:dyDescent="0.35">
      <c r="BR129" s="20"/>
      <c r="BS129" s="20"/>
      <c r="BT129" s="20"/>
      <c r="BU129" s="20"/>
      <c r="BV129" s="20"/>
      <c r="BW129" s="20"/>
      <c r="BX129" s="20"/>
      <c r="BY129" s="20"/>
      <c r="BZ129" s="20"/>
    </row>
    <row r="130" spans="70:78" x14ac:dyDescent="0.35">
      <c r="BR130" s="20"/>
      <c r="BS130" s="20"/>
      <c r="BT130" s="20"/>
      <c r="BU130" s="20"/>
      <c r="BV130" s="20"/>
      <c r="BW130" s="20"/>
      <c r="BX130" s="20"/>
      <c r="BY130" s="20"/>
      <c r="BZ130" s="20"/>
    </row>
    <row r="131" spans="70:78" x14ac:dyDescent="0.35">
      <c r="BR131" s="20"/>
      <c r="BS131" s="20"/>
      <c r="BT131" s="20"/>
      <c r="BU131" s="20"/>
      <c r="BV131" s="20"/>
      <c r="BW131" s="20"/>
      <c r="BX131" s="20"/>
      <c r="BY131" s="20"/>
      <c r="BZ131" s="20"/>
    </row>
    <row r="132" spans="70:78" x14ac:dyDescent="0.35">
      <c r="BR132" s="20"/>
      <c r="BS132" s="20"/>
      <c r="BT132" s="20"/>
      <c r="BU132" s="20"/>
      <c r="BV132" s="20"/>
      <c r="BW132" s="20"/>
      <c r="BX132" s="20"/>
      <c r="BY132" s="20"/>
      <c r="BZ132" s="20"/>
    </row>
    <row r="133" spans="70:78" x14ac:dyDescent="0.35">
      <c r="BR133" s="20"/>
      <c r="BS133" s="20"/>
      <c r="BT133" s="20"/>
      <c r="BU133" s="20"/>
      <c r="BV133" s="20"/>
      <c r="BW133" s="20"/>
      <c r="BX133" s="20"/>
      <c r="BY133" s="20"/>
      <c r="BZ133" s="20"/>
    </row>
    <row r="134" spans="70:78" x14ac:dyDescent="0.35">
      <c r="BR134" s="20"/>
      <c r="BS134" s="20"/>
      <c r="BT134" s="20"/>
      <c r="BU134" s="20"/>
      <c r="BV134" s="20"/>
      <c r="BW134" s="20"/>
      <c r="BX134" s="20"/>
      <c r="BY134" s="20"/>
      <c r="BZ134" s="20"/>
    </row>
    <row r="135" spans="70:78" x14ac:dyDescent="0.35">
      <c r="BR135" s="20"/>
      <c r="BS135" s="20"/>
      <c r="BT135" s="20"/>
      <c r="BU135" s="20"/>
      <c r="BV135" s="20"/>
      <c r="BW135" s="20"/>
      <c r="BX135" s="20"/>
      <c r="BY135" s="20"/>
      <c r="BZ135" s="20"/>
    </row>
    <row r="136" spans="70:78" x14ac:dyDescent="0.35">
      <c r="BR136" s="20"/>
      <c r="BS136" s="20"/>
      <c r="BT136" s="20"/>
      <c r="BU136" s="20"/>
      <c r="BV136" s="20"/>
      <c r="BW136" s="20"/>
      <c r="BX136" s="20"/>
      <c r="BY136" s="20"/>
      <c r="BZ136" s="20"/>
    </row>
    <row r="137" spans="70:78" x14ac:dyDescent="0.35">
      <c r="BR137" s="20"/>
      <c r="BS137" s="20"/>
      <c r="BT137" s="20"/>
      <c r="BU137" s="20"/>
      <c r="BV137" s="20"/>
      <c r="BW137" s="20"/>
      <c r="BX137" s="20"/>
      <c r="BY137" s="20"/>
      <c r="BZ137" s="20"/>
    </row>
    <row r="138" spans="70:78" x14ac:dyDescent="0.35">
      <c r="BR138" s="20"/>
      <c r="BS138" s="20"/>
      <c r="BT138" s="20"/>
      <c r="BU138" s="20"/>
      <c r="BV138" s="20"/>
      <c r="BW138" s="20"/>
      <c r="BX138" s="20"/>
      <c r="BY138" s="20"/>
      <c r="BZ138" s="20"/>
    </row>
    <row r="139" spans="70:78" x14ac:dyDescent="0.35">
      <c r="BR139" s="20"/>
      <c r="BS139" s="20"/>
      <c r="BT139" s="20"/>
      <c r="BU139" s="20"/>
      <c r="BV139" s="20"/>
      <c r="BW139" s="20"/>
      <c r="BX139" s="20"/>
      <c r="BY139" s="20"/>
      <c r="BZ139" s="20"/>
    </row>
    <row r="140" spans="70:78" x14ac:dyDescent="0.35">
      <c r="BR140" s="20"/>
      <c r="BS140" s="20"/>
      <c r="BT140" s="20"/>
      <c r="BU140" s="20"/>
      <c r="BV140" s="20"/>
      <c r="BW140" s="20"/>
      <c r="BX140" s="20"/>
      <c r="BY140" s="20"/>
      <c r="BZ140" s="20"/>
    </row>
    <row r="141" spans="70:78" x14ac:dyDescent="0.35">
      <c r="BR141" s="20"/>
      <c r="BS141" s="20"/>
      <c r="BT141" s="20"/>
      <c r="BU141" s="20"/>
      <c r="BV141" s="20"/>
      <c r="BW141" s="20"/>
      <c r="BX141" s="20"/>
      <c r="BY141" s="20"/>
      <c r="BZ141" s="20"/>
    </row>
    <row r="142" spans="70:78" x14ac:dyDescent="0.35">
      <c r="BR142" s="20"/>
      <c r="BS142" s="20"/>
      <c r="BT142" s="20"/>
      <c r="BU142" s="20"/>
      <c r="BV142" s="20"/>
      <c r="BW142" s="20"/>
      <c r="BX142" s="20"/>
      <c r="BY142" s="20"/>
      <c r="BZ142" s="20"/>
    </row>
    <row r="143" spans="70:78" x14ac:dyDescent="0.35">
      <c r="BR143" s="20"/>
      <c r="BS143" s="20"/>
      <c r="BT143" s="20"/>
      <c r="BU143" s="20"/>
      <c r="BV143" s="20"/>
      <c r="BW143" s="20"/>
      <c r="BX143" s="20"/>
      <c r="BY143" s="20"/>
      <c r="BZ143" s="20"/>
    </row>
    <row r="144" spans="70:78" x14ac:dyDescent="0.35">
      <c r="BR144" s="20"/>
      <c r="BS144" s="20"/>
      <c r="BT144" s="20"/>
      <c r="BU144" s="20"/>
      <c r="BV144" s="20"/>
      <c r="BW144" s="20"/>
      <c r="BX144" s="20"/>
      <c r="BY144" s="20"/>
      <c r="BZ144" s="20"/>
    </row>
    <row r="145" spans="70:78" x14ac:dyDescent="0.35">
      <c r="BR145" s="20"/>
      <c r="BS145" s="20"/>
      <c r="BT145" s="20"/>
      <c r="BU145" s="20"/>
      <c r="BV145" s="20"/>
      <c r="BW145" s="20"/>
      <c r="BX145" s="20"/>
      <c r="BY145" s="20"/>
      <c r="BZ145" s="20"/>
    </row>
    <row r="146" spans="70:78" x14ac:dyDescent="0.35">
      <c r="BR146" s="20"/>
      <c r="BS146" s="20"/>
      <c r="BT146" s="20"/>
      <c r="BU146" s="20"/>
      <c r="BV146" s="20"/>
      <c r="BW146" s="20"/>
      <c r="BX146" s="20"/>
      <c r="BY146" s="20"/>
      <c r="BZ146" s="20"/>
    </row>
    <row r="147" spans="70:78" x14ac:dyDescent="0.35">
      <c r="BR147" s="20"/>
      <c r="BS147" s="20"/>
      <c r="BT147" s="20"/>
      <c r="BU147" s="20"/>
      <c r="BV147" s="20"/>
      <c r="BW147" s="20"/>
      <c r="BX147" s="20"/>
      <c r="BY147" s="20"/>
      <c r="BZ147" s="20"/>
    </row>
    <row r="148" spans="70:78" x14ac:dyDescent="0.35">
      <c r="BR148" s="20"/>
      <c r="BS148" s="20"/>
      <c r="BT148" s="20"/>
      <c r="BU148" s="20"/>
      <c r="BV148" s="20"/>
      <c r="BW148" s="20"/>
      <c r="BX148" s="20"/>
      <c r="BY148" s="20"/>
      <c r="BZ148" s="20"/>
    </row>
    <row r="149" spans="70:78" x14ac:dyDescent="0.35">
      <c r="BR149" s="20"/>
      <c r="BS149" s="20"/>
      <c r="BT149" s="20"/>
      <c r="BU149" s="20"/>
      <c r="BV149" s="20"/>
      <c r="BW149" s="20"/>
      <c r="BX149" s="20"/>
      <c r="BY149" s="20"/>
      <c r="BZ149" s="20"/>
    </row>
    <row r="150" spans="70:78" x14ac:dyDescent="0.35">
      <c r="BR150" s="20"/>
      <c r="BS150" s="20"/>
      <c r="BT150" s="20"/>
      <c r="BU150" s="20"/>
      <c r="BV150" s="20"/>
      <c r="BW150" s="20"/>
      <c r="BX150" s="20"/>
      <c r="BY150" s="20"/>
      <c r="BZ150" s="20"/>
    </row>
    <row r="151" spans="70:78" x14ac:dyDescent="0.35">
      <c r="BR151" s="20"/>
      <c r="BS151" s="20"/>
      <c r="BT151" s="20"/>
      <c r="BU151" s="20"/>
      <c r="BV151" s="20"/>
      <c r="BW151" s="20"/>
      <c r="BX151" s="20"/>
      <c r="BY151" s="20"/>
      <c r="BZ151" s="20"/>
    </row>
    <row r="152" spans="70:78" x14ac:dyDescent="0.35">
      <c r="BR152" s="20"/>
      <c r="BS152" s="20"/>
      <c r="BT152" s="20"/>
      <c r="BU152" s="20"/>
      <c r="BV152" s="20"/>
      <c r="BW152" s="20"/>
      <c r="BX152" s="20"/>
      <c r="BY152" s="20"/>
      <c r="BZ152" s="20"/>
    </row>
    <row r="153" spans="70:78" x14ac:dyDescent="0.35">
      <c r="BR153" s="20"/>
      <c r="BS153" s="20"/>
      <c r="BT153" s="20"/>
      <c r="BU153" s="20"/>
      <c r="BV153" s="20"/>
      <c r="BW153" s="20"/>
      <c r="BX153" s="20"/>
      <c r="BY153" s="20"/>
      <c r="BZ153" s="20"/>
    </row>
    <row r="154" spans="70:78" x14ac:dyDescent="0.35">
      <c r="BR154" s="20"/>
      <c r="BS154" s="20"/>
      <c r="BT154" s="20"/>
      <c r="BU154" s="20"/>
      <c r="BV154" s="20"/>
      <c r="BW154" s="20"/>
      <c r="BX154" s="20"/>
      <c r="BY154" s="20"/>
      <c r="BZ154" s="20"/>
    </row>
    <row r="155" spans="70:78" x14ac:dyDescent="0.35">
      <c r="BR155" s="20"/>
      <c r="BS155" s="20"/>
      <c r="BT155" s="20"/>
      <c r="BU155" s="20"/>
      <c r="BV155" s="20"/>
      <c r="BW155" s="20"/>
      <c r="BX155" s="20"/>
      <c r="BY155" s="20"/>
      <c r="BZ155" s="20"/>
    </row>
    <row r="156" spans="70:78" x14ac:dyDescent="0.35">
      <c r="BR156" s="20"/>
      <c r="BS156" s="20"/>
      <c r="BT156" s="20"/>
      <c r="BU156" s="20"/>
      <c r="BV156" s="20"/>
      <c r="BW156" s="20"/>
      <c r="BX156" s="20"/>
      <c r="BY156" s="20"/>
      <c r="BZ156" s="20"/>
    </row>
    <row r="157" spans="70:78" x14ac:dyDescent="0.35">
      <c r="BR157" s="20"/>
      <c r="BS157" s="20"/>
      <c r="BT157" s="20"/>
      <c r="BU157" s="20"/>
      <c r="BV157" s="20"/>
      <c r="BW157" s="20"/>
      <c r="BX157" s="20"/>
      <c r="BY157" s="20"/>
      <c r="BZ157" s="20"/>
    </row>
    <row r="158" spans="70:78" x14ac:dyDescent="0.35">
      <c r="BR158" s="20"/>
      <c r="BS158" s="20"/>
      <c r="BT158" s="20"/>
      <c r="BU158" s="20"/>
      <c r="BV158" s="20"/>
      <c r="BW158" s="20"/>
      <c r="BX158" s="20"/>
      <c r="BY158" s="20"/>
      <c r="BZ158" s="20"/>
    </row>
    <row r="159" spans="70:78" x14ac:dyDescent="0.35">
      <c r="BR159" s="20"/>
      <c r="BS159" s="20"/>
      <c r="BT159" s="20"/>
      <c r="BU159" s="20"/>
      <c r="BV159" s="20"/>
      <c r="BW159" s="20"/>
      <c r="BX159" s="20"/>
      <c r="BY159" s="20"/>
      <c r="BZ159" s="20"/>
    </row>
    <row r="160" spans="70:78" x14ac:dyDescent="0.35">
      <c r="BR160" s="20"/>
      <c r="BS160" s="20"/>
      <c r="BT160" s="20"/>
      <c r="BU160" s="20"/>
      <c r="BV160" s="20"/>
      <c r="BW160" s="20"/>
      <c r="BX160" s="20"/>
      <c r="BY160" s="20"/>
      <c r="BZ160" s="20"/>
    </row>
    <row r="161" spans="70:78" x14ac:dyDescent="0.35">
      <c r="BR161" s="20"/>
      <c r="BS161" s="20"/>
      <c r="BT161" s="20"/>
      <c r="BU161" s="20"/>
      <c r="BV161" s="20"/>
      <c r="BW161" s="20"/>
      <c r="BX161" s="20"/>
      <c r="BY161" s="20"/>
      <c r="BZ161" s="20"/>
    </row>
    <row r="162" spans="70:78" x14ac:dyDescent="0.35">
      <c r="BR162" s="20"/>
      <c r="BS162" s="20"/>
      <c r="BT162" s="20"/>
      <c r="BU162" s="20"/>
      <c r="BV162" s="20"/>
      <c r="BW162" s="20"/>
      <c r="BX162" s="20"/>
      <c r="BY162" s="20"/>
      <c r="BZ162" s="20"/>
    </row>
    <row r="163" spans="70:78" x14ac:dyDescent="0.35">
      <c r="BR163" s="20"/>
      <c r="BS163" s="20"/>
      <c r="BT163" s="20"/>
      <c r="BU163" s="20"/>
      <c r="BV163" s="20"/>
      <c r="BW163" s="20"/>
      <c r="BX163" s="20"/>
      <c r="BY163" s="20"/>
      <c r="BZ163" s="20"/>
    </row>
    <row r="164" spans="70:78" x14ac:dyDescent="0.35">
      <c r="BR164" s="20"/>
      <c r="BS164" s="20"/>
      <c r="BT164" s="20"/>
      <c r="BU164" s="20"/>
      <c r="BV164" s="20"/>
      <c r="BW164" s="20"/>
      <c r="BX164" s="20"/>
      <c r="BY164" s="20"/>
      <c r="BZ164" s="20"/>
    </row>
    <row r="165" spans="70:78" x14ac:dyDescent="0.35">
      <c r="BR165" s="20"/>
      <c r="BS165" s="20"/>
      <c r="BT165" s="20"/>
      <c r="BU165" s="20"/>
      <c r="BV165" s="20"/>
      <c r="BW165" s="20"/>
      <c r="BX165" s="20"/>
      <c r="BY165" s="20"/>
      <c r="BZ165" s="20"/>
    </row>
    <row r="166" spans="70:78" x14ac:dyDescent="0.35">
      <c r="BR166" s="20"/>
      <c r="BS166" s="20"/>
      <c r="BT166" s="20"/>
      <c r="BU166" s="20"/>
      <c r="BV166" s="20"/>
      <c r="BW166" s="20"/>
      <c r="BX166" s="20"/>
      <c r="BY166" s="20"/>
      <c r="BZ166" s="20"/>
    </row>
    <row r="167" spans="70:78" x14ac:dyDescent="0.35">
      <c r="BR167" s="20"/>
      <c r="BS167" s="20"/>
      <c r="BT167" s="20"/>
      <c r="BU167" s="20"/>
      <c r="BV167" s="20"/>
      <c r="BW167" s="20"/>
      <c r="BX167" s="20"/>
      <c r="BY167" s="20"/>
      <c r="BZ167" s="20"/>
    </row>
    <row r="168" spans="70:78" x14ac:dyDescent="0.35">
      <c r="BR168" s="20"/>
      <c r="BS168" s="20"/>
      <c r="BT168" s="20"/>
      <c r="BU168" s="20"/>
      <c r="BV168" s="20"/>
      <c r="BW168" s="20"/>
      <c r="BX168" s="20"/>
      <c r="BY168" s="20"/>
      <c r="BZ168" s="20"/>
    </row>
    <row r="169" spans="70:78" x14ac:dyDescent="0.35">
      <c r="BR169" s="20"/>
      <c r="BS169" s="20"/>
      <c r="BT169" s="20"/>
      <c r="BU169" s="20"/>
      <c r="BV169" s="20"/>
      <c r="BW169" s="20"/>
      <c r="BX169" s="20"/>
      <c r="BY169" s="20"/>
      <c r="BZ169" s="20"/>
    </row>
    <row r="170" spans="70:78" x14ac:dyDescent="0.35">
      <c r="BR170" s="20"/>
      <c r="BS170" s="20"/>
      <c r="BT170" s="20"/>
      <c r="BU170" s="20"/>
      <c r="BV170" s="20"/>
      <c r="BW170" s="20"/>
      <c r="BX170" s="20"/>
      <c r="BY170" s="20"/>
      <c r="BZ170" s="20"/>
    </row>
    <row r="171" spans="70:78" x14ac:dyDescent="0.35">
      <c r="BR171" s="20"/>
      <c r="BS171" s="20"/>
      <c r="BT171" s="20"/>
      <c r="BU171" s="20"/>
      <c r="BV171" s="20"/>
      <c r="BW171" s="20"/>
      <c r="BX171" s="20"/>
      <c r="BY171" s="20"/>
      <c r="BZ171" s="20"/>
    </row>
    <row r="172" spans="70:78" x14ac:dyDescent="0.35">
      <c r="BR172" s="20"/>
      <c r="BS172" s="20"/>
      <c r="BT172" s="20"/>
      <c r="BU172" s="20"/>
      <c r="BV172" s="20"/>
      <c r="BW172" s="20"/>
      <c r="BX172" s="20"/>
      <c r="BY172" s="20"/>
      <c r="BZ172" s="20"/>
    </row>
    <row r="173" spans="70:78" x14ac:dyDescent="0.35">
      <c r="BR173" s="20"/>
      <c r="BS173" s="20"/>
      <c r="BT173" s="20"/>
      <c r="BU173" s="20"/>
      <c r="BV173" s="20"/>
      <c r="BW173" s="20"/>
      <c r="BX173" s="20"/>
      <c r="BY173" s="20"/>
      <c r="BZ173" s="20"/>
    </row>
    <row r="174" spans="70:78" x14ac:dyDescent="0.35">
      <c r="BR174" s="20"/>
      <c r="BS174" s="20"/>
      <c r="BT174" s="20"/>
      <c r="BU174" s="20"/>
      <c r="BV174" s="20"/>
      <c r="BW174" s="20"/>
      <c r="BX174" s="20"/>
      <c r="BY174" s="20"/>
      <c r="BZ174" s="20"/>
    </row>
    <row r="175" spans="70:78" x14ac:dyDescent="0.35">
      <c r="BR175" s="20"/>
      <c r="BS175" s="20"/>
      <c r="BT175" s="20"/>
      <c r="BU175" s="20"/>
      <c r="BV175" s="20"/>
      <c r="BW175" s="20"/>
      <c r="BX175" s="20"/>
      <c r="BY175" s="20"/>
      <c r="BZ175" s="20"/>
    </row>
    <row r="176" spans="70:78" x14ac:dyDescent="0.35">
      <c r="BR176" s="20"/>
      <c r="BS176" s="20"/>
      <c r="BT176" s="20"/>
      <c r="BU176" s="20"/>
      <c r="BV176" s="20"/>
      <c r="BW176" s="20"/>
      <c r="BX176" s="20"/>
      <c r="BY176" s="20"/>
      <c r="BZ176" s="20"/>
    </row>
    <row r="177" spans="70:78" x14ac:dyDescent="0.35">
      <c r="BR177" s="20"/>
      <c r="BS177" s="20"/>
      <c r="BT177" s="20"/>
      <c r="BU177" s="20"/>
      <c r="BV177" s="20"/>
      <c r="BW177" s="20"/>
      <c r="BX177" s="20"/>
      <c r="BY177" s="20"/>
      <c r="BZ177" s="20"/>
    </row>
    <row r="178" spans="70:78" x14ac:dyDescent="0.35">
      <c r="BR178" s="20"/>
      <c r="BS178" s="20"/>
      <c r="BT178" s="20"/>
      <c r="BU178" s="20"/>
      <c r="BV178" s="20"/>
      <c r="BW178" s="20"/>
      <c r="BX178" s="20"/>
      <c r="BY178" s="20"/>
      <c r="BZ178" s="20"/>
    </row>
    <row r="179" spans="70:78" x14ac:dyDescent="0.35">
      <c r="BR179" s="20"/>
      <c r="BS179" s="20"/>
      <c r="BT179" s="20"/>
      <c r="BU179" s="20"/>
      <c r="BV179" s="20"/>
      <c r="BW179" s="20"/>
      <c r="BX179" s="20"/>
      <c r="BY179" s="20"/>
      <c r="BZ179" s="20"/>
    </row>
    <row r="180" spans="70:78" x14ac:dyDescent="0.35">
      <c r="BR180" s="20"/>
      <c r="BS180" s="20"/>
      <c r="BT180" s="20"/>
      <c r="BU180" s="20"/>
      <c r="BV180" s="20"/>
      <c r="BW180" s="20"/>
      <c r="BX180" s="20"/>
      <c r="BY180" s="20"/>
      <c r="BZ180" s="20"/>
    </row>
    <row r="181" spans="70:78" x14ac:dyDescent="0.35">
      <c r="BR181" s="20"/>
      <c r="BS181" s="20"/>
      <c r="BT181" s="20"/>
      <c r="BU181" s="20"/>
      <c r="BV181" s="20"/>
      <c r="BW181" s="20"/>
      <c r="BX181" s="20"/>
      <c r="BY181" s="20"/>
      <c r="BZ181" s="20"/>
    </row>
    <row r="182" spans="70:78" x14ac:dyDescent="0.35">
      <c r="BR182" s="20"/>
      <c r="BS182" s="20"/>
      <c r="BT182" s="20"/>
      <c r="BU182" s="20"/>
      <c r="BV182" s="20"/>
      <c r="BW182" s="20"/>
      <c r="BX182" s="20"/>
      <c r="BY182" s="20"/>
      <c r="BZ182" s="20"/>
    </row>
    <row r="183" spans="70:78" x14ac:dyDescent="0.35">
      <c r="BR183" s="20"/>
      <c r="BS183" s="20"/>
      <c r="BT183" s="20"/>
      <c r="BU183" s="20"/>
      <c r="BV183" s="20"/>
      <c r="BW183" s="20"/>
      <c r="BX183" s="20"/>
      <c r="BY183" s="20"/>
      <c r="BZ183" s="20"/>
    </row>
    <row r="184" spans="70:78" x14ac:dyDescent="0.35">
      <c r="BR184" s="20"/>
      <c r="BS184" s="20"/>
      <c r="BT184" s="20"/>
      <c r="BU184" s="20"/>
      <c r="BV184" s="20"/>
      <c r="BW184" s="20"/>
      <c r="BX184" s="20"/>
      <c r="BY184" s="20"/>
      <c r="BZ184" s="20"/>
    </row>
    <row r="185" spans="70:78" x14ac:dyDescent="0.35">
      <c r="BR185" s="20"/>
      <c r="BS185" s="20"/>
      <c r="BT185" s="20"/>
      <c r="BU185" s="20"/>
      <c r="BV185" s="20"/>
      <c r="BW185" s="20"/>
      <c r="BX185" s="20"/>
      <c r="BY185" s="20"/>
      <c r="BZ185" s="20"/>
    </row>
    <row r="186" spans="70:78" x14ac:dyDescent="0.35">
      <c r="BR186" s="20"/>
      <c r="BS186" s="20"/>
      <c r="BT186" s="20"/>
      <c r="BU186" s="20"/>
      <c r="BV186" s="20"/>
      <c r="BW186" s="20"/>
      <c r="BX186" s="20"/>
      <c r="BY186" s="20"/>
      <c r="BZ186" s="20"/>
    </row>
    <row r="187" spans="70:78" x14ac:dyDescent="0.35">
      <c r="BR187" s="20"/>
      <c r="BS187" s="20"/>
      <c r="BT187" s="20"/>
      <c r="BU187" s="20"/>
      <c r="BV187" s="20"/>
      <c r="BW187" s="20"/>
      <c r="BX187" s="20"/>
      <c r="BY187" s="20"/>
      <c r="BZ187" s="20"/>
    </row>
    <row r="188" spans="70:78" x14ac:dyDescent="0.35">
      <c r="BR188" s="20"/>
      <c r="BS188" s="20"/>
      <c r="BT188" s="20"/>
      <c r="BU188" s="20"/>
      <c r="BV188" s="20"/>
      <c r="BW188" s="20"/>
      <c r="BX188" s="20"/>
      <c r="BY188" s="20"/>
      <c r="BZ188" s="20"/>
    </row>
    <row r="189" spans="70:78" x14ac:dyDescent="0.35">
      <c r="BR189" s="20"/>
      <c r="BS189" s="20"/>
      <c r="BT189" s="20"/>
      <c r="BU189" s="20"/>
      <c r="BV189" s="20"/>
      <c r="BW189" s="20"/>
      <c r="BX189" s="20"/>
      <c r="BY189" s="20"/>
      <c r="BZ189" s="20"/>
    </row>
    <row r="190" spans="70:78" x14ac:dyDescent="0.35">
      <c r="BR190" s="20"/>
      <c r="BS190" s="20"/>
      <c r="BT190" s="20"/>
      <c r="BU190" s="20"/>
      <c r="BV190" s="20"/>
      <c r="BW190" s="20"/>
      <c r="BX190" s="20"/>
      <c r="BY190" s="20"/>
      <c r="BZ190" s="20"/>
    </row>
    <row r="191" spans="70:78" x14ac:dyDescent="0.35">
      <c r="BR191" s="20"/>
      <c r="BS191" s="20"/>
      <c r="BT191" s="20"/>
      <c r="BU191" s="20"/>
      <c r="BV191" s="20"/>
      <c r="BW191" s="20"/>
      <c r="BX191" s="20"/>
      <c r="BY191" s="20"/>
      <c r="BZ191" s="20"/>
    </row>
    <row r="192" spans="70:78" x14ac:dyDescent="0.35">
      <c r="BR192" s="20"/>
      <c r="BS192" s="20"/>
      <c r="BT192" s="20"/>
      <c r="BU192" s="20"/>
      <c r="BV192" s="20"/>
      <c r="BW192" s="20"/>
      <c r="BX192" s="20"/>
      <c r="BY192" s="20"/>
      <c r="BZ192" s="20"/>
    </row>
    <row r="193" spans="70:78" x14ac:dyDescent="0.35">
      <c r="BR193" s="20"/>
      <c r="BS193" s="20"/>
      <c r="BT193" s="20"/>
      <c r="BU193" s="20"/>
      <c r="BV193" s="20"/>
      <c r="BW193" s="20"/>
      <c r="BX193" s="20"/>
      <c r="BY193" s="20"/>
      <c r="BZ193" s="20"/>
    </row>
    <row r="194" spans="70:78" x14ac:dyDescent="0.35">
      <c r="BR194" s="20"/>
      <c r="BS194" s="20"/>
      <c r="BT194" s="20"/>
      <c r="BU194" s="20"/>
      <c r="BV194" s="20"/>
      <c r="BW194" s="20"/>
      <c r="BX194" s="20"/>
      <c r="BY194" s="20"/>
      <c r="BZ194" s="20"/>
    </row>
    <row r="195" spans="70:78" x14ac:dyDescent="0.35">
      <c r="BR195" s="20"/>
      <c r="BS195" s="20"/>
      <c r="BT195" s="20"/>
      <c r="BU195" s="20"/>
      <c r="BV195" s="20"/>
      <c r="BW195" s="20"/>
      <c r="BX195" s="20"/>
      <c r="BY195" s="20"/>
      <c r="BZ195" s="20"/>
    </row>
    <row r="196" spans="70:78" x14ac:dyDescent="0.35">
      <c r="BR196" s="20"/>
      <c r="BS196" s="20"/>
      <c r="BT196" s="20"/>
      <c r="BU196" s="20"/>
      <c r="BV196" s="20"/>
      <c r="BW196" s="20"/>
      <c r="BX196" s="20"/>
      <c r="BY196" s="20"/>
      <c r="BZ196" s="20"/>
    </row>
    <row r="197" spans="70:78" x14ac:dyDescent="0.35">
      <c r="BR197" s="20"/>
      <c r="BS197" s="20"/>
      <c r="BT197" s="20"/>
      <c r="BU197" s="20"/>
      <c r="BV197" s="20"/>
      <c r="BW197" s="20"/>
      <c r="BX197" s="20"/>
      <c r="BY197" s="20"/>
      <c r="BZ197" s="20"/>
    </row>
    <row r="198" spans="70:78" x14ac:dyDescent="0.35">
      <c r="BR198" s="20"/>
      <c r="BS198" s="20"/>
      <c r="BT198" s="20"/>
      <c r="BU198" s="20"/>
      <c r="BV198" s="20"/>
      <c r="BW198" s="20"/>
      <c r="BX198" s="20"/>
      <c r="BY198" s="20"/>
      <c r="BZ198" s="20"/>
    </row>
    <row r="199" spans="70:78" x14ac:dyDescent="0.35">
      <c r="BR199" s="20"/>
      <c r="BS199" s="20"/>
      <c r="BT199" s="20"/>
      <c r="BU199" s="20"/>
      <c r="BV199" s="20"/>
      <c r="BW199" s="20"/>
      <c r="BX199" s="20"/>
      <c r="BY199" s="20"/>
      <c r="BZ199" s="20"/>
    </row>
    <row r="200" spans="70:78" x14ac:dyDescent="0.35">
      <c r="BR200" s="20"/>
      <c r="BS200" s="20"/>
      <c r="BT200" s="20"/>
      <c r="BU200" s="20"/>
      <c r="BV200" s="20"/>
      <c r="BW200" s="20"/>
      <c r="BX200" s="20"/>
      <c r="BY200" s="20"/>
      <c r="BZ200" s="20"/>
    </row>
    <row r="201" spans="70:78" x14ac:dyDescent="0.35">
      <c r="BR201" s="20"/>
      <c r="BS201" s="20"/>
      <c r="BT201" s="20"/>
      <c r="BU201" s="20"/>
      <c r="BV201" s="20"/>
      <c r="BW201" s="20"/>
      <c r="BX201" s="20"/>
      <c r="BY201" s="20"/>
      <c r="BZ201" s="20"/>
    </row>
    <row r="202" spans="70:78" x14ac:dyDescent="0.35">
      <c r="BR202" s="20"/>
      <c r="BS202" s="20"/>
      <c r="BT202" s="20"/>
      <c r="BU202" s="20"/>
      <c r="BV202" s="20"/>
      <c r="BW202" s="20"/>
      <c r="BX202" s="20"/>
      <c r="BY202" s="20"/>
      <c r="BZ202" s="20"/>
    </row>
    <row r="203" spans="70:78" x14ac:dyDescent="0.35">
      <c r="BR203" s="20"/>
      <c r="BS203" s="20"/>
      <c r="BT203" s="20"/>
      <c r="BU203" s="20"/>
      <c r="BV203" s="20"/>
      <c r="BW203" s="20"/>
      <c r="BX203" s="20"/>
      <c r="BY203" s="20"/>
      <c r="BZ203" s="20"/>
    </row>
    <row r="204" spans="70:78" x14ac:dyDescent="0.35">
      <c r="BR204" s="20"/>
      <c r="BS204" s="20"/>
      <c r="BT204" s="20"/>
      <c r="BU204" s="20"/>
      <c r="BV204" s="20"/>
      <c r="BW204" s="20"/>
      <c r="BX204" s="20"/>
      <c r="BY204" s="20"/>
      <c r="BZ204" s="20"/>
    </row>
    <row r="205" spans="70:78" x14ac:dyDescent="0.35">
      <c r="BR205" s="20"/>
      <c r="BS205" s="20"/>
      <c r="BT205" s="20"/>
      <c r="BU205" s="20"/>
      <c r="BV205" s="20"/>
      <c r="BW205" s="20"/>
      <c r="BX205" s="20"/>
      <c r="BY205" s="20"/>
      <c r="BZ205" s="20"/>
    </row>
    <row r="206" spans="70:78" x14ac:dyDescent="0.35">
      <c r="BR206" s="20"/>
      <c r="BS206" s="20"/>
      <c r="BT206" s="20"/>
      <c r="BU206" s="20"/>
      <c r="BV206" s="20"/>
      <c r="BW206" s="20"/>
      <c r="BX206" s="20"/>
      <c r="BY206" s="20"/>
      <c r="BZ206" s="20"/>
    </row>
    <row r="207" spans="70:78" x14ac:dyDescent="0.35">
      <c r="BR207" s="20"/>
      <c r="BS207" s="20"/>
      <c r="BT207" s="20"/>
      <c r="BU207" s="20"/>
      <c r="BV207" s="20"/>
      <c r="BW207" s="20"/>
      <c r="BX207" s="20"/>
      <c r="BY207" s="20"/>
      <c r="BZ207" s="20"/>
    </row>
    <row r="208" spans="70:78" x14ac:dyDescent="0.35">
      <c r="BR208" s="20"/>
      <c r="BS208" s="20"/>
      <c r="BT208" s="20"/>
      <c r="BU208" s="20"/>
      <c r="BV208" s="20"/>
      <c r="BW208" s="20"/>
      <c r="BX208" s="20"/>
      <c r="BY208" s="20"/>
      <c r="BZ208" s="20"/>
    </row>
    <row r="209" spans="70:78" x14ac:dyDescent="0.35">
      <c r="BR209" s="20"/>
      <c r="BS209" s="20"/>
      <c r="BT209" s="20"/>
      <c r="BU209" s="20"/>
      <c r="BV209" s="20"/>
      <c r="BW209" s="20"/>
      <c r="BX209" s="20"/>
      <c r="BY209" s="20"/>
      <c r="BZ209" s="20"/>
    </row>
    <row r="210" spans="70:78" x14ac:dyDescent="0.35">
      <c r="BR210" s="20"/>
      <c r="BS210" s="20"/>
      <c r="BT210" s="20"/>
      <c r="BU210" s="20"/>
      <c r="BV210" s="20"/>
      <c r="BW210" s="20"/>
      <c r="BX210" s="20"/>
      <c r="BY210" s="20"/>
      <c r="BZ210" s="20"/>
    </row>
    <row r="211" spans="70:78" x14ac:dyDescent="0.35">
      <c r="BR211" s="20"/>
      <c r="BS211" s="20"/>
      <c r="BT211" s="20"/>
      <c r="BU211" s="20"/>
      <c r="BV211" s="20"/>
      <c r="BW211" s="20"/>
      <c r="BX211" s="20"/>
      <c r="BY211" s="20"/>
      <c r="BZ211" s="20"/>
    </row>
    <row r="212" spans="70:78" x14ac:dyDescent="0.35">
      <c r="BR212" s="20"/>
      <c r="BS212" s="20"/>
      <c r="BT212" s="20"/>
      <c r="BU212" s="20"/>
      <c r="BV212" s="20"/>
      <c r="BW212" s="20"/>
      <c r="BX212" s="20"/>
      <c r="BY212" s="20"/>
      <c r="BZ212" s="20"/>
    </row>
    <row r="213" spans="70:78" x14ac:dyDescent="0.35">
      <c r="BR213" s="20"/>
      <c r="BS213" s="20"/>
      <c r="BT213" s="20"/>
      <c r="BU213" s="20"/>
      <c r="BV213" s="20"/>
      <c r="BW213" s="20"/>
      <c r="BX213" s="20"/>
      <c r="BY213" s="20"/>
      <c r="BZ213" s="20"/>
    </row>
    <row r="214" spans="70:78" x14ac:dyDescent="0.35">
      <c r="BR214" s="20"/>
      <c r="BS214" s="20"/>
      <c r="BT214" s="20"/>
      <c r="BU214" s="20"/>
      <c r="BV214" s="20"/>
      <c r="BW214" s="20"/>
      <c r="BX214" s="20"/>
      <c r="BY214" s="20"/>
      <c r="BZ214" s="20"/>
    </row>
    <row r="215" spans="70:78" x14ac:dyDescent="0.35">
      <c r="BR215" s="20"/>
      <c r="BS215" s="20"/>
      <c r="BT215" s="20"/>
      <c r="BU215" s="20"/>
      <c r="BV215" s="20"/>
      <c r="BW215" s="20"/>
      <c r="BX215" s="20"/>
      <c r="BY215" s="20"/>
      <c r="BZ215" s="20"/>
    </row>
    <row r="216" spans="70:78" x14ac:dyDescent="0.35">
      <c r="BR216" s="20"/>
      <c r="BS216" s="20"/>
      <c r="BT216" s="20"/>
      <c r="BU216" s="20"/>
      <c r="BV216" s="20"/>
      <c r="BW216" s="20"/>
      <c r="BX216" s="20"/>
      <c r="BY216" s="20"/>
      <c r="BZ216" s="20"/>
    </row>
    <row r="217" spans="70:78" x14ac:dyDescent="0.35">
      <c r="BR217" s="20"/>
      <c r="BS217" s="20"/>
      <c r="BT217" s="20"/>
      <c r="BU217" s="20"/>
      <c r="BV217" s="20"/>
      <c r="BW217" s="20"/>
      <c r="BX217" s="20"/>
      <c r="BY217" s="20"/>
      <c r="BZ217" s="20"/>
    </row>
    <row r="218" spans="70:78" x14ac:dyDescent="0.35">
      <c r="BR218" s="20"/>
      <c r="BS218" s="20"/>
      <c r="BT218" s="20"/>
      <c r="BU218" s="20"/>
      <c r="BV218" s="20"/>
      <c r="BW218" s="20"/>
      <c r="BX218" s="20"/>
      <c r="BY218" s="20"/>
      <c r="BZ218" s="20"/>
    </row>
    <row r="219" spans="70:78" x14ac:dyDescent="0.35">
      <c r="BR219" s="20"/>
      <c r="BS219" s="20"/>
      <c r="BT219" s="20"/>
      <c r="BU219" s="20"/>
      <c r="BV219" s="20"/>
      <c r="BW219" s="20"/>
      <c r="BX219" s="20"/>
      <c r="BY219" s="20"/>
      <c r="BZ219" s="20"/>
    </row>
    <row r="220" spans="70:78" x14ac:dyDescent="0.35">
      <c r="BR220" s="20"/>
      <c r="BS220" s="20"/>
      <c r="BT220" s="20"/>
      <c r="BU220" s="20"/>
      <c r="BV220" s="20"/>
      <c r="BW220" s="20"/>
      <c r="BX220" s="20"/>
      <c r="BY220" s="20"/>
      <c r="BZ220" s="20"/>
    </row>
    <row r="221" spans="70:78" x14ac:dyDescent="0.35">
      <c r="BR221" s="20"/>
      <c r="BS221" s="20"/>
      <c r="BT221" s="20"/>
      <c r="BU221" s="20"/>
      <c r="BV221" s="20"/>
      <c r="BW221" s="20"/>
      <c r="BX221" s="20"/>
      <c r="BY221" s="20"/>
      <c r="BZ221" s="20"/>
    </row>
    <row r="222" spans="70:78" x14ac:dyDescent="0.35">
      <c r="BR222" s="20"/>
      <c r="BS222" s="20"/>
      <c r="BT222" s="20"/>
      <c r="BU222" s="20"/>
      <c r="BV222" s="20"/>
      <c r="BW222" s="20"/>
      <c r="BX222" s="20"/>
      <c r="BY222" s="20"/>
      <c r="BZ222" s="20"/>
    </row>
    <row r="223" spans="70:78" x14ac:dyDescent="0.35">
      <c r="BR223" s="20"/>
      <c r="BS223" s="20"/>
      <c r="BT223" s="20"/>
      <c r="BU223" s="20"/>
      <c r="BV223" s="20"/>
      <c r="BW223" s="20"/>
      <c r="BX223" s="20"/>
      <c r="BY223" s="20"/>
      <c r="BZ223" s="20"/>
    </row>
    <row r="224" spans="70:78" x14ac:dyDescent="0.35">
      <c r="BR224" s="20"/>
      <c r="BS224" s="20"/>
      <c r="BT224" s="20"/>
      <c r="BU224" s="20"/>
      <c r="BV224" s="20"/>
      <c r="BW224" s="20"/>
      <c r="BX224" s="20"/>
      <c r="BY224" s="20"/>
      <c r="BZ224" s="20"/>
    </row>
    <row r="225" spans="70:78" x14ac:dyDescent="0.35">
      <c r="BR225" s="20"/>
      <c r="BS225" s="20"/>
      <c r="BT225" s="20"/>
      <c r="BU225" s="20"/>
      <c r="BV225" s="20"/>
      <c r="BW225" s="20"/>
      <c r="BX225" s="20"/>
      <c r="BY225" s="20"/>
      <c r="BZ225" s="20"/>
    </row>
    <row r="226" spans="70:78" x14ac:dyDescent="0.35">
      <c r="BR226" s="20"/>
      <c r="BS226" s="20"/>
      <c r="BT226" s="20"/>
      <c r="BU226" s="20"/>
      <c r="BV226" s="20"/>
      <c r="BW226" s="20"/>
      <c r="BX226" s="20"/>
      <c r="BY226" s="20"/>
      <c r="BZ226" s="20"/>
    </row>
    <row r="227" spans="70:78" x14ac:dyDescent="0.35">
      <c r="BR227" s="20"/>
      <c r="BS227" s="20"/>
      <c r="BT227" s="20"/>
      <c r="BU227" s="20"/>
      <c r="BV227" s="20"/>
      <c r="BW227" s="20"/>
      <c r="BX227" s="20"/>
      <c r="BY227" s="20"/>
      <c r="BZ227" s="20"/>
    </row>
    <row r="228" spans="70:78" x14ac:dyDescent="0.35">
      <c r="BR228" s="20"/>
      <c r="BS228" s="20"/>
      <c r="BT228" s="20"/>
      <c r="BU228" s="20"/>
      <c r="BV228" s="20"/>
      <c r="BW228" s="20"/>
      <c r="BX228" s="20"/>
      <c r="BY228" s="20"/>
      <c r="BZ228" s="20"/>
    </row>
    <row r="229" spans="70:78" x14ac:dyDescent="0.35">
      <c r="BR229" s="20"/>
      <c r="BS229" s="20"/>
      <c r="BT229" s="20"/>
      <c r="BU229" s="20"/>
      <c r="BV229" s="20"/>
      <c r="BW229" s="20"/>
      <c r="BX229" s="20"/>
      <c r="BY229" s="20"/>
      <c r="BZ229" s="20"/>
    </row>
    <row r="230" spans="70:78" x14ac:dyDescent="0.35">
      <c r="BR230" s="20"/>
      <c r="BS230" s="20"/>
      <c r="BT230" s="20"/>
      <c r="BU230" s="20"/>
      <c r="BV230" s="20"/>
      <c r="BW230" s="20"/>
      <c r="BX230" s="20"/>
      <c r="BY230" s="20"/>
      <c r="BZ230" s="20"/>
    </row>
    <row r="231" spans="70:78" x14ac:dyDescent="0.35">
      <c r="BR231" s="20"/>
      <c r="BS231" s="20"/>
      <c r="BT231" s="20"/>
      <c r="BU231" s="20"/>
      <c r="BV231" s="20"/>
      <c r="BW231" s="20"/>
      <c r="BX231" s="20"/>
      <c r="BY231" s="20"/>
      <c r="BZ231" s="20"/>
    </row>
    <row r="232" spans="70:78" x14ac:dyDescent="0.35">
      <c r="BR232" s="20"/>
      <c r="BS232" s="20"/>
      <c r="BT232" s="20"/>
      <c r="BU232" s="20"/>
      <c r="BV232" s="20"/>
      <c r="BW232" s="20"/>
      <c r="BX232" s="20"/>
      <c r="BY232" s="20"/>
      <c r="BZ232" s="20"/>
    </row>
    <row r="233" spans="70:78" x14ac:dyDescent="0.35">
      <c r="BR233" s="20"/>
      <c r="BS233" s="20"/>
      <c r="BT233" s="20"/>
      <c r="BU233" s="20"/>
      <c r="BV233" s="20"/>
      <c r="BW233" s="20"/>
      <c r="BX233" s="20"/>
      <c r="BY233" s="20"/>
      <c r="BZ233" s="20"/>
    </row>
    <row r="234" spans="70:78" x14ac:dyDescent="0.35">
      <c r="BR234" s="20"/>
      <c r="BS234" s="20"/>
      <c r="BT234" s="20"/>
      <c r="BU234" s="20"/>
      <c r="BV234" s="20"/>
      <c r="BW234" s="20"/>
      <c r="BX234" s="20"/>
      <c r="BY234" s="20"/>
      <c r="BZ234" s="20"/>
    </row>
    <row r="235" spans="70:78" x14ac:dyDescent="0.35">
      <c r="BR235" s="20"/>
      <c r="BS235" s="20"/>
      <c r="BT235" s="20"/>
      <c r="BU235" s="20"/>
      <c r="BV235" s="20"/>
      <c r="BW235" s="20"/>
      <c r="BX235" s="20"/>
      <c r="BY235" s="20"/>
      <c r="BZ235" s="20"/>
    </row>
    <row r="236" spans="70:78" x14ac:dyDescent="0.35">
      <c r="BR236" s="20"/>
      <c r="BS236" s="20"/>
      <c r="BT236" s="20"/>
      <c r="BU236" s="20"/>
      <c r="BV236" s="20"/>
      <c r="BW236" s="20"/>
      <c r="BX236" s="20"/>
      <c r="BY236" s="20"/>
      <c r="BZ236" s="20"/>
    </row>
    <row r="237" spans="70:78" x14ac:dyDescent="0.35">
      <c r="BR237" s="20"/>
      <c r="BS237" s="20"/>
      <c r="BT237" s="20"/>
      <c r="BU237" s="20"/>
      <c r="BV237" s="20"/>
      <c r="BW237" s="20"/>
      <c r="BX237" s="20"/>
      <c r="BY237" s="20"/>
      <c r="BZ237" s="20"/>
    </row>
    <row r="238" spans="70:78" x14ac:dyDescent="0.35">
      <c r="BR238" s="20"/>
      <c r="BS238" s="20"/>
      <c r="BT238" s="20"/>
      <c r="BU238" s="20"/>
      <c r="BV238" s="20"/>
      <c r="BW238" s="20"/>
      <c r="BX238" s="20"/>
      <c r="BY238" s="20"/>
      <c r="BZ238" s="20"/>
    </row>
    <row r="239" spans="70:78" x14ac:dyDescent="0.35">
      <c r="BR239" s="20"/>
      <c r="BS239" s="20"/>
      <c r="BT239" s="20"/>
      <c r="BU239" s="20"/>
      <c r="BV239" s="20"/>
      <c r="BW239" s="20"/>
      <c r="BX239" s="20"/>
      <c r="BY239" s="20"/>
      <c r="BZ239" s="20"/>
    </row>
    <row r="240" spans="70:78" x14ac:dyDescent="0.35">
      <c r="BR240" s="20"/>
      <c r="BS240" s="20"/>
      <c r="BT240" s="20"/>
      <c r="BU240" s="20"/>
      <c r="BV240" s="20"/>
      <c r="BW240" s="20"/>
      <c r="BX240" s="20"/>
      <c r="BY240" s="20"/>
      <c r="BZ240" s="20"/>
    </row>
    <row r="241" spans="70:78" x14ac:dyDescent="0.35">
      <c r="BR241" s="20"/>
      <c r="BS241" s="20"/>
      <c r="BT241" s="20"/>
      <c r="BU241" s="20"/>
      <c r="BV241" s="20"/>
      <c r="BW241" s="20"/>
      <c r="BX241" s="20"/>
      <c r="BY241" s="20"/>
      <c r="BZ241" s="20"/>
    </row>
    <row r="242" spans="70:78" x14ac:dyDescent="0.35">
      <c r="BR242" s="20"/>
      <c r="BS242" s="20"/>
      <c r="BT242" s="20"/>
      <c r="BU242" s="20"/>
      <c r="BV242" s="20"/>
      <c r="BW242" s="20"/>
      <c r="BX242" s="20"/>
      <c r="BY242" s="20"/>
      <c r="BZ242" s="20"/>
    </row>
    <row r="243" spans="70:78" x14ac:dyDescent="0.35">
      <c r="BR243" s="20"/>
      <c r="BS243" s="20"/>
      <c r="BT243" s="20"/>
      <c r="BU243" s="20"/>
      <c r="BV243" s="20"/>
      <c r="BW243" s="20"/>
      <c r="BX243" s="20"/>
      <c r="BY243" s="20"/>
      <c r="BZ243" s="20"/>
    </row>
    <row r="244" spans="70:78" x14ac:dyDescent="0.35">
      <c r="BR244" s="20"/>
      <c r="BS244" s="20"/>
      <c r="BT244" s="20"/>
      <c r="BU244" s="20"/>
      <c r="BV244" s="20"/>
      <c r="BW244" s="20"/>
      <c r="BX244" s="20"/>
      <c r="BY244" s="20"/>
      <c r="BZ244" s="20"/>
    </row>
    <row r="245" spans="70:78" x14ac:dyDescent="0.35">
      <c r="BR245" s="20"/>
      <c r="BS245" s="20"/>
      <c r="BT245" s="20"/>
      <c r="BU245" s="20"/>
      <c r="BV245" s="20"/>
      <c r="BW245" s="20"/>
      <c r="BX245" s="20"/>
      <c r="BY245" s="20"/>
      <c r="BZ245" s="20"/>
    </row>
    <row r="246" spans="70:78" x14ac:dyDescent="0.35">
      <c r="BR246" s="20"/>
      <c r="BS246" s="20"/>
      <c r="BT246" s="20"/>
      <c r="BU246" s="20"/>
      <c r="BV246" s="20"/>
      <c r="BW246" s="20"/>
      <c r="BX246" s="20"/>
      <c r="BY246" s="20"/>
      <c r="BZ246" s="20"/>
    </row>
    <row r="247" spans="70:78" x14ac:dyDescent="0.35">
      <c r="BR247" s="20"/>
      <c r="BS247" s="20"/>
      <c r="BT247" s="20"/>
      <c r="BU247" s="20"/>
      <c r="BV247" s="20"/>
      <c r="BW247" s="20"/>
      <c r="BX247" s="20"/>
      <c r="BY247" s="20"/>
      <c r="BZ247" s="20"/>
    </row>
    <row r="248" spans="70:78" x14ac:dyDescent="0.35">
      <c r="BR248" s="20"/>
      <c r="BS248" s="20"/>
      <c r="BT248" s="20"/>
      <c r="BU248" s="20"/>
      <c r="BV248" s="20"/>
      <c r="BW248" s="20"/>
      <c r="BX248" s="20"/>
      <c r="BY248" s="20"/>
      <c r="BZ248" s="20"/>
    </row>
    <row r="249" spans="70:78" x14ac:dyDescent="0.35">
      <c r="BR249" s="20"/>
      <c r="BS249" s="20"/>
      <c r="BT249" s="20"/>
      <c r="BU249" s="20"/>
      <c r="BV249" s="20"/>
      <c r="BW249" s="20"/>
      <c r="BX249" s="20"/>
      <c r="BY249" s="20"/>
      <c r="BZ249" s="20"/>
    </row>
    <row r="250" spans="70:78" x14ac:dyDescent="0.35">
      <c r="BR250" s="20"/>
      <c r="BS250" s="20"/>
      <c r="BT250" s="20"/>
      <c r="BU250" s="20"/>
      <c r="BV250" s="20"/>
      <c r="BW250" s="20"/>
      <c r="BX250" s="20"/>
      <c r="BY250" s="20"/>
      <c r="BZ250" s="20"/>
    </row>
    <row r="251" spans="70:78" x14ac:dyDescent="0.35">
      <c r="BR251" s="20"/>
      <c r="BS251" s="20"/>
      <c r="BT251" s="20"/>
      <c r="BU251" s="20"/>
      <c r="BV251" s="20"/>
      <c r="BW251" s="20"/>
      <c r="BX251" s="20"/>
      <c r="BY251" s="20"/>
      <c r="BZ251" s="20"/>
    </row>
    <row r="252" spans="70:78" x14ac:dyDescent="0.35">
      <c r="BR252" s="20"/>
      <c r="BS252" s="20"/>
      <c r="BT252" s="20"/>
      <c r="BU252" s="20"/>
      <c r="BV252" s="20"/>
      <c r="BW252" s="20"/>
      <c r="BX252" s="20"/>
      <c r="BY252" s="20"/>
      <c r="BZ252" s="20"/>
    </row>
    <row r="253" spans="70:78" x14ac:dyDescent="0.35">
      <c r="BR253" s="20"/>
      <c r="BS253" s="20"/>
      <c r="BT253" s="20"/>
      <c r="BU253" s="20"/>
      <c r="BV253" s="20"/>
      <c r="BW253" s="20"/>
      <c r="BX253" s="20"/>
      <c r="BY253" s="20"/>
      <c r="BZ253" s="20"/>
    </row>
    <row r="254" spans="70:78" x14ac:dyDescent="0.35">
      <c r="BR254" s="20"/>
      <c r="BS254" s="20"/>
      <c r="BT254" s="20"/>
      <c r="BU254" s="20"/>
      <c r="BV254" s="20"/>
      <c r="BW254" s="20"/>
      <c r="BX254" s="20"/>
      <c r="BY254" s="20"/>
      <c r="BZ254" s="20"/>
    </row>
    <row r="255" spans="70:78" x14ac:dyDescent="0.35">
      <c r="BR255" s="20"/>
      <c r="BS255" s="20"/>
      <c r="BT255" s="20"/>
      <c r="BU255" s="20"/>
      <c r="BV255" s="20"/>
      <c r="BW255" s="20"/>
      <c r="BX255" s="20"/>
      <c r="BY255" s="20"/>
      <c r="BZ255" s="20"/>
    </row>
    <row r="256" spans="70:78" x14ac:dyDescent="0.35">
      <c r="BR256" s="20"/>
      <c r="BS256" s="20"/>
      <c r="BT256" s="20"/>
      <c r="BU256" s="20"/>
      <c r="BV256" s="20"/>
      <c r="BW256" s="20"/>
      <c r="BX256" s="20"/>
      <c r="BY256" s="20"/>
      <c r="BZ256" s="20"/>
    </row>
    <row r="257" spans="70:78" x14ac:dyDescent="0.35">
      <c r="BR257" s="20"/>
      <c r="BS257" s="20"/>
      <c r="BT257" s="20"/>
      <c r="BU257" s="20"/>
      <c r="BV257" s="20"/>
      <c r="BW257" s="20"/>
      <c r="BX257" s="20"/>
      <c r="BY257" s="20"/>
      <c r="BZ257" s="20"/>
    </row>
    <row r="258" spans="70:78" x14ac:dyDescent="0.35">
      <c r="BR258" s="20"/>
      <c r="BS258" s="20"/>
      <c r="BT258" s="20"/>
      <c r="BU258" s="20"/>
      <c r="BV258" s="20"/>
      <c r="BW258" s="20"/>
      <c r="BX258" s="20"/>
      <c r="BY258" s="20"/>
      <c r="BZ258" s="20"/>
    </row>
    <row r="259" spans="70:78" x14ac:dyDescent="0.35">
      <c r="BR259" s="20"/>
      <c r="BS259" s="20"/>
      <c r="BT259" s="20"/>
      <c r="BU259" s="20"/>
      <c r="BV259" s="20"/>
      <c r="BW259" s="20"/>
      <c r="BX259" s="20"/>
      <c r="BY259" s="20"/>
      <c r="BZ259" s="20"/>
    </row>
    <row r="260" spans="70:78" x14ac:dyDescent="0.35">
      <c r="BR260" s="20"/>
      <c r="BS260" s="20"/>
      <c r="BT260" s="20"/>
      <c r="BU260" s="20"/>
      <c r="BV260" s="20"/>
      <c r="BW260" s="20"/>
      <c r="BX260" s="20"/>
      <c r="BY260" s="20"/>
      <c r="BZ260" s="20"/>
    </row>
    <row r="261" spans="70:78" x14ac:dyDescent="0.35">
      <c r="BR261" s="20"/>
      <c r="BS261" s="20"/>
      <c r="BT261" s="20"/>
      <c r="BU261" s="20"/>
      <c r="BV261" s="20"/>
      <c r="BW261" s="20"/>
      <c r="BX261" s="20"/>
      <c r="BY261" s="20"/>
      <c r="BZ261" s="20"/>
    </row>
    <row r="262" spans="70:78" x14ac:dyDescent="0.35">
      <c r="BR262" s="20"/>
      <c r="BS262" s="20"/>
      <c r="BT262" s="20"/>
      <c r="BU262" s="20"/>
      <c r="BV262" s="20"/>
      <c r="BW262" s="20"/>
      <c r="BX262" s="20"/>
      <c r="BY262" s="20"/>
      <c r="BZ262" s="20"/>
    </row>
    <row r="263" spans="70:78" x14ac:dyDescent="0.35">
      <c r="BR263" s="20"/>
      <c r="BS263" s="20"/>
      <c r="BT263" s="20"/>
      <c r="BU263" s="20"/>
      <c r="BV263" s="20"/>
      <c r="BW263" s="20"/>
      <c r="BX263" s="20"/>
      <c r="BY263" s="20"/>
      <c r="BZ263" s="20"/>
    </row>
    <row r="264" spans="70:78" x14ac:dyDescent="0.35">
      <c r="BR264" s="20"/>
      <c r="BS264" s="20"/>
      <c r="BT264" s="20"/>
      <c r="BU264" s="20"/>
      <c r="BV264" s="20"/>
      <c r="BW264" s="20"/>
      <c r="BX264" s="20"/>
      <c r="BY264" s="20"/>
      <c r="BZ264" s="20"/>
    </row>
    <row r="265" spans="70:78" x14ac:dyDescent="0.35">
      <c r="BR265" s="20"/>
      <c r="BS265" s="20"/>
      <c r="BT265" s="20"/>
      <c r="BU265" s="20"/>
      <c r="BV265" s="20"/>
      <c r="BW265" s="20"/>
      <c r="BX265" s="20"/>
      <c r="BY265" s="20"/>
      <c r="BZ265" s="20"/>
    </row>
    <row r="266" spans="70:78" x14ac:dyDescent="0.35">
      <c r="BR266" s="20"/>
      <c r="BS266" s="20"/>
      <c r="BT266" s="20"/>
      <c r="BU266" s="20"/>
      <c r="BV266" s="20"/>
      <c r="BW266" s="20"/>
      <c r="BX266" s="20"/>
      <c r="BY266" s="20"/>
      <c r="BZ266" s="20"/>
    </row>
    <row r="267" spans="70:78" x14ac:dyDescent="0.35">
      <c r="BR267" s="20"/>
      <c r="BS267" s="20"/>
      <c r="BT267" s="20"/>
      <c r="BU267" s="20"/>
      <c r="BV267" s="20"/>
      <c r="BW267" s="20"/>
      <c r="BX267" s="20"/>
      <c r="BY267" s="20"/>
      <c r="BZ267" s="20"/>
    </row>
    <row r="268" spans="70:78" x14ac:dyDescent="0.35">
      <c r="BR268" s="20"/>
      <c r="BS268" s="20"/>
      <c r="BT268" s="20"/>
      <c r="BU268" s="20"/>
      <c r="BV268" s="20"/>
      <c r="BW268" s="20"/>
      <c r="BX268" s="20"/>
      <c r="BY268" s="20"/>
      <c r="BZ268" s="20"/>
    </row>
    <row r="269" spans="70:78" x14ac:dyDescent="0.35">
      <c r="BR269" s="20"/>
      <c r="BS269" s="20"/>
      <c r="BT269" s="20"/>
      <c r="BU269" s="20"/>
      <c r="BV269" s="20"/>
      <c r="BW269" s="20"/>
      <c r="BX269" s="20"/>
      <c r="BY269" s="20"/>
      <c r="BZ269" s="20"/>
    </row>
    <row r="270" spans="70:78" x14ac:dyDescent="0.35">
      <c r="BR270" s="20"/>
      <c r="BS270" s="20"/>
      <c r="BT270" s="20"/>
      <c r="BU270" s="20"/>
      <c r="BV270" s="20"/>
      <c r="BW270" s="20"/>
      <c r="BX270" s="20"/>
      <c r="BY270" s="20"/>
      <c r="BZ270" s="20"/>
    </row>
    <row r="271" spans="70:78" x14ac:dyDescent="0.35">
      <c r="BR271" s="20"/>
      <c r="BS271" s="20"/>
      <c r="BT271" s="20"/>
      <c r="BU271" s="20"/>
      <c r="BV271" s="20"/>
      <c r="BW271" s="20"/>
      <c r="BX271" s="20"/>
      <c r="BY271" s="20"/>
      <c r="BZ271" s="20"/>
    </row>
    <row r="272" spans="70:78" x14ac:dyDescent="0.35">
      <c r="BR272" s="20"/>
      <c r="BS272" s="20"/>
      <c r="BT272" s="20"/>
      <c r="BU272" s="20"/>
      <c r="BV272" s="20"/>
      <c r="BW272" s="20"/>
      <c r="BX272" s="20"/>
      <c r="BY272" s="20"/>
      <c r="BZ272" s="20"/>
    </row>
    <row r="273" spans="70:78" x14ac:dyDescent="0.35">
      <c r="BR273" s="20"/>
      <c r="BS273" s="20"/>
      <c r="BT273" s="20"/>
      <c r="BU273" s="20"/>
      <c r="BV273" s="20"/>
      <c r="BW273" s="20"/>
      <c r="BX273" s="20"/>
      <c r="BY273" s="20"/>
      <c r="BZ273" s="20"/>
    </row>
    <row r="274" spans="70:78" x14ac:dyDescent="0.35">
      <c r="BR274" s="20"/>
      <c r="BS274" s="20"/>
      <c r="BT274" s="20"/>
      <c r="BU274" s="20"/>
      <c r="BV274" s="20"/>
      <c r="BW274" s="20"/>
      <c r="BX274" s="20"/>
      <c r="BY274" s="20"/>
      <c r="BZ274" s="20"/>
    </row>
    <row r="275" spans="70:78" x14ac:dyDescent="0.35">
      <c r="BR275" s="20"/>
      <c r="BS275" s="20"/>
      <c r="BT275" s="20"/>
      <c r="BU275" s="20"/>
      <c r="BV275" s="20"/>
      <c r="BW275" s="20"/>
      <c r="BX275" s="20"/>
      <c r="BY275" s="20"/>
      <c r="BZ275" s="20"/>
    </row>
    <row r="276" spans="70:78" x14ac:dyDescent="0.35">
      <c r="BR276" s="20"/>
      <c r="BS276" s="20"/>
      <c r="BT276" s="20"/>
      <c r="BU276" s="20"/>
      <c r="BV276" s="20"/>
      <c r="BW276" s="20"/>
      <c r="BX276" s="20"/>
      <c r="BY276" s="20"/>
      <c r="BZ276" s="20"/>
    </row>
    <row r="277" spans="70:78" x14ac:dyDescent="0.35">
      <c r="BR277" s="20"/>
      <c r="BS277" s="20"/>
      <c r="BT277" s="20"/>
      <c r="BU277" s="20"/>
      <c r="BV277" s="20"/>
      <c r="BW277" s="20"/>
      <c r="BX277" s="20"/>
      <c r="BY277" s="20"/>
      <c r="BZ277" s="20"/>
    </row>
    <row r="278" spans="70:78" x14ac:dyDescent="0.35">
      <c r="BR278" s="20"/>
      <c r="BS278" s="20"/>
      <c r="BT278" s="20"/>
      <c r="BU278" s="20"/>
      <c r="BV278" s="20"/>
      <c r="BW278" s="20"/>
      <c r="BX278" s="20"/>
      <c r="BY278" s="20"/>
      <c r="BZ278" s="20"/>
    </row>
    <row r="279" spans="70:78" x14ac:dyDescent="0.35">
      <c r="BR279" s="20"/>
      <c r="BS279" s="20"/>
      <c r="BT279" s="20"/>
      <c r="BU279" s="20"/>
      <c r="BV279" s="20"/>
      <c r="BW279" s="20"/>
      <c r="BX279" s="20"/>
      <c r="BY279" s="20"/>
      <c r="BZ279" s="20"/>
    </row>
    <row r="280" spans="70:78" x14ac:dyDescent="0.35">
      <c r="BR280" s="20"/>
      <c r="BS280" s="20"/>
      <c r="BT280" s="20"/>
      <c r="BU280" s="20"/>
      <c r="BV280" s="20"/>
      <c r="BW280" s="20"/>
      <c r="BX280" s="20"/>
      <c r="BY280" s="20"/>
      <c r="BZ280" s="20"/>
    </row>
    <row r="281" spans="70:78" x14ac:dyDescent="0.35">
      <c r="BR281" s="20"/>
      <c r="BS281" s="20"/>
      <c r="BT281" s="20"/>
      <c r="BU281" s="20"/>
      <c r="BV281" s="20"/>
      <c r="BW281" s="20"/>
      <c r="BX281" s="20"/>
      <c r="BY281" s="20"/>
      <c r="BZ281" s="20"/>
    </row>
    <row r="282" spans="70:78" x14ac:dyDescent="0.35">
      <c r="BR282" s="20"/>
      <c r="BS282" s="20"/>
      <c r="BT282" s="20"/>
      <c r="BU282" s="20"/>
      <c r="BV282" s="20"/>
      <c r="BW282" s="20"/>
      <c r="BX282" s="20"/>
      <c r="BY282" s="20"/>
      <c r="BZ282" s="20"/>
    </row>
    <row r="283" spans="70:78" x14ac:dyDescent="0.35">
      <c r="BR283" s="20"/>
      <c r="BS283" s="20"/>
      <c r="BT283" s="20"/>
      <c r="BU283" s="20"/>
      <c r="BV283" s="20"/>
      <c r="BW283" s="20"/>
      <c r="BX283" s="20"/>
      <c r="BY283" s="20"/>
      <c r="BZ283" s="20"/>
    </row>
    <row r="284" spans="70:78" x14ac:dyDescent="0.35">
      <c r="BR284" s="20"/>
      <c r="BS284" s="20"/>
      <c r="BT284" s="20"/>
      <c r="BU284" s="20"/>
      <c r="BV284" s="20"/>
      <c r="BW284" s="20"/>
      <c r="BX284" s="20"/>
      <c r="BY284" s="20"/>
      <c r="BZ284" s="20"/>
    </row>
    <row r="285" spans="70:78" x14ac:dyDescent="0.35">
      <c r="BR285" s="20"/>
      <c r="BS285" s="20"/>
      <c r="BT285" s="20"/>
      <c r="BU285" s="20"/>
      <c r="BV285" s="20"/>
      <c r="BW285" s="20"/>
      <c r="BX285" s="20"/>
      <c r="BY285" s="20"/>
      <c r="BZ285" s="20"/>
    </row>
    <row r="286" spans="70:78" x14ac:dyDescent="0.35">
      <c r="BR286" s="20"/>
      <c r="BS286" s="20"/>
      <c r="BT286" s="20"/>
      <c r="BU286" s="20"/>
      <c r="BV286" s="20"/>
      <c r="BW286" s="20"/>
      <c r="BX286" s="20"/>
      <c r="BY286" s="20"/>
      <c r="BZ286" s="20"/>
    </row>
    <row r="287" spans="70:78" x14ac:dyDescent="0.35">
      <c r="BR287" s="20"/>
      <c r="BS287" s="20"/>
      <c r="BT287" s="20"/>
      <c r="BU287" s="20"/>
      <c r="BV287" s="20"/>
      <c r="BW287" s="20"/>
      <c r="BX287" s="20"/>
      <c r="BY287" s="20"/>
      <c r="BZ287" s="20"/>
    </row>
    <row r="288" spans="70:78" x14ac:dyDescent="0.35">
      <c r="BR288" s="20"/>
      <c r="BS288" s="20"/>
      <c r="BT288" s="20"/>
      <c r="BU288" s="20"/>
      <c r="BV288" s="20"/>
      <c r="BW288" s="20"/>
      <c r="BX288" s="20"/>
      <c r="BY288" s="20"/>
      <c r="BZ288" s="20"/>
    </row>
    <row r="289" spans="70:78" x14ac:dyDescent="0.35">
      <c r="BR289" s="20"/>
      <c r="BS289" s="20"/>
      <c r="BT289" s="20"/>
      <c r="BU289" s="20"/>
      <c r="BV289" s="20"/>
      <c r="BW289" s="20"/>
      <c r="BX289" s="20"/>
      <c r="BY289" s="20"/>
      <c r="BZ289" s="20"/>
    </row>
    <row r="290" spans="70:78" x14ac:dyDescent="0.35">
      <c r="BR290" s="20"/>
      <c r="BS290" s="20"/>
      <c r="BT290" s="20"/>
      <c r="BU290" s="20"/>
      <c r="BV290" s="20"/>
      <c r="BW290" s="20"/>
      <c r="BX290" s="20"/>
      <c r="BY290" s="20"/>
      <c r="BZ290" s="20"/>
    </row>
    <row r="291" spans="70:78" x14ac:dyDescent="0.35">
      <c r="BR291" s="20"/>
      <c r="BS291" s="20"/>
      <c r="BT291" s="20"/>
      <c r="BU291" s="20"/>
      <c r="BV291" s="20"/>
      <c r="BW291" s="20"/>
      <c r="BX291" s="20"/>
      <c r="BY291" s="20"/>
      <c r="BZ291" s="20"/>
    </row>
    <row r="292" spans="70:78" x14ac:dyDescent="0.35">
      <c r="BR292" s="20"/>
      <c r="BS292" s="20"/>
      <c r="BT292" s="20"/>
      <c r="BU292" s="20"/>
      <c r="BV292" s="20"/>
      <c r="BW292" s="20"/>
      <c r="BX292" s="20"/>
      <c r="BY292" s="20"/>
      <c r="BZ292" s="20"/>
    </row>
    <row r="293" spans="70:78" x14ac:dyDescent="0.35">
      <c r="BR293" s="20"/>
      <c r="BS293" s="20"/>
      <c r="BT293" s="20"/>
      <c r="BU293" s="20"/>
      <c r="BV293" s="20"/>
      <c r="BW293" s="20"/>
      <c r="BX293" s="20"/>
      <c r="BY293" s="20"/>
      <c r="BZ293" s="20"/>
    </row>
    <row r="294" spans="70:78" x14ac:dyDescent="0.35">
      <c r="BR294" s="20"/>
      <c r="BS294" s="20"/>
      <c r="BT294" s="20"/>
      <c r="BU294" s="20"/>
      <c r="BV294" s="20"/>
      <c r="BW294" s="20"/>
      <c r="BX294" s="20"/>
      <c r="BY294" s="20"/>
      <c r="BZ294" s="20"/>
    </row>
    <row r="295" spans="70:78" x14ac:dyDescent="0.35">
      <c r="BR295" s="20"/>
      <c r="BS295" s="20"/>
      <c r="BT295" s="20"/>
      <c r="BU295" s="20"/>
      <c r="BV295" s="20"/>
      <c r="BW295" s="20"/>
      <c r="BX295" s="20"/>
      <c r="BY295" s="20"/>
      <c r="BZ295" s="20"/>
    </row>
    <row r="296" spans="70:78" x14ac:dyDescent="0.35">
      <c r="BR296" s="20"/>
      <c r="BS296" s="20"/>
      <c r="BT296" s="20"/>
      <c r="BU296" s="20"/>
      <c r="BV296" s="20"/>
      <c r="BW296" s="20"/>
      <c r="BX296" s="20"/>
      <c r="BY296" s="20"/>
      <c r="BZ296" s="20"/>
    </row>
    <row r="297" spans="70:78" x14ac:dyDescent="0.35">
      <c r="BR297" s="20"/>
      <c r="BS297" s="20"/>
      <c r="BT297" s="20"/>
      <c r="BU297" s="20"/>
      <c r="BV297" s="20"/>
      <c r="BW297" s="20"/>
      <c r="BX297" s="20"/>
      <c r="BY297" s="20"/>
      <c r="BZ297" s="20"/>
    </row>
    <row r="298" spans="70:78" x14ac:dyDescent="0.35">
      <c r="BR298" s="20"/>
      <c r="BS298" s="20"/>
      <c r="BT298" s="20"/>
      <c r="BU298" s="20"/>
      <c r="BV298" s="20"/>
      <c r="BW298" s="20"/>
      <c r="BX298" s="20"/>
      <c r="BY298" s="20"/>
      <c r="BZ298" s="20"/>
    </row>
    <row r="299" spans="70:78" x14ac:dyDescent="0.35">
      <c r="BR299" s="20"/>
      <c r="BS299" s="20"/>
      <c r="BT299" s="20"/>
      <c r="BU299" s="20"/>
      <c r="BV299" s="20"/>
      <c r="BW299" s="20"/>
      <c r="BX299" s="20"/>
      <c r="BY299" s="20"/>
      <c r="BZ299" s="20"/>
    </row>
    <row r="300" spans="70:78" x14ac:dyDescent="0.35">
      <c r="BR300" s="20"/>
      <c r="BS300" s="20"/>
      <c r="BT300" s="20"/>
      <c r="BU300" s="20"/>
      <c r="BV300" s="20"/>
      <c r="BW300" s="20"/>
      <c r="BX300" s="20"/>
      <c r="BY300" s="20"/>
      <c r="BZ300" s="20"/>
    </row>
    <row r="301" spans="70:78" x14ac:dyDescent="0.35">
      <c r="BR301" s="20"/>
      <c r="BS301" s="20"/>
      <c r="BT301" s="20"/>
      <c r="BU301" s="20"/>
      <c r="BV301" s="20"/>
      <c r="BW301" s="20"/>
      <c r="BX301" s="20"/>
      <c r="BY301" s="20"/>
      <c r="BZ301" s="20"/>
    </row>
    <row r="302" spans="70:78" x14ac:dyDescent="0.35">
      <c r="BR302" s="20"/>
      <c r="BS302" s="20"/>
      <c r="BT302" s="20"/>
      <c r="BU302" s="20"/>
      <c r="BV302" s="20"/>
      <c r="BW302" s="20"/>
      <c r="BX302" s="20"/>
      <c r="BY302" s="20"/>
      <c r="BZ302" s="20"/>
    </row>
    <row r="303" spans="70:78" x14ac:dyDescent="0.35">
      <c r="BR303" s="20"/>
      <c r="BS303" s="20"/>
      <c r="BT303" s="20"/>
      <c r="BU303" s="20"/>
      <c r="BV303" s="20"/>
      <c r="BW303" s="20"/>
      <c r="BX303" s="20"/>
      <c r="BY303" s="20"/>
      <c r="BZ303" s="20"/>
    </row>
    <row r="304" spans="70:78" x14ac:dyDescent="0.35">
      <c r="BR304" s="20"/>
      <c r="BS304" s="20"/>
      <c r="BT304" s="20"/>
      <c r="BU304" s="20"/>
      <c r="BV304" s="20"/>
      <c r="BW304" s="20"/>
      <c r="BX304" s="20"/>
      <c r="BY304" s="20"/>
      <c r="BZ304" s="20"/>
    </row>
    <row r="305" spans="70:78" x14ac:dyDescent="0.35">
      <c r="BR305" s="20"/>
      <c r="BS305" s="20"/>
      <c r="BT305" s="20"/>
      <c r="BU305" s="20"/>
      <c r="BV305" s="20"/>
      <c r="BW305" s="20"/>
      <c r="BX305" s="20"/>
      <c r="BY305" s="20"/>
      <c r="BZ305" s="20"/>
    </row>
  </sheetData>
  <mergeCells count="104">
    <mergeCell ref="AP5:AQ5"/>
    <mergeCell ref="AD4:AE4"/>
    <mergeCell ref="T4:U4"/>
    <mergeCell ref="X3:Y3"/>
    <mergeCell ref="AB4:AC4"/>
    <mergeCell ref="AH3:AI3"/>
    <mergeCell ref="X5:Y5"/>
    <mergeCell ref="BH5:BI5"/>
    <mergeCell ref="BH4:BI4"/>
    <mergeCell ref="BH3:BI3"/>
    <mergeCell ref="AX3:AY3"/>
    <mergeCell ref="D1:AU2"/>
    <mergeCell ref="AP3:AQ3"/>
    <mergeCell ref="AR3:AS3"/>
    <mergeCell ref="AT3:AU3"/>
    <mergeCell ref="AJ4:AK4"/>
    <mergeCell ref="AN3:AO3"/>
    <mergeCell ref="AT4:AU4"/>
    <mergeCell ref="AP4:AQ4"/>
    <mergeCell ref="AN4:AO4"/>
    <mergeCell ref="AL3:AM3"/>
    <mergeCell ref="AL4:AM4"/>
    <mergeCell ref="AJ3:AK3"/>
    <mergeCell ref="J3:K3"/>
    <mergeCell ref="D4:E4"/>
    <mergeCell ref="F4:G4"/>
    <mergeCell ref="H4:I4"/>
    <mergeCell ref="J4:K4"/>
    <mergeCell ref="L4:M4"/>
    <mergeCell ref="D3:E3"/>
    <mergeCell ref="F3:G3"/>
    <mergeCell ref="H3:I3"/>
    <mergeCell ref="L3:M3"/>
    <mergeCell ref="AF3:AG3"/>
    <mergeCell ref="AH4:AI4"/>
    <mergeCell ref="AZ4:BA4"/>
    <mergeCell ref="BB4:BC4"/>
    <mergeCell ref="BP3:BQ3"/>
    <mergeCell ref="BP4:BQ4"/>
    <mergeCell ref="BP5:BQ5"/>
    <mergeCell ref="BD4:BE4"/>
    <mergeCell ref="BF3:BG3"/>
    <mergeCell ref="BF5:BG5"/>
    <mergeCell ref="AZ5:BA5"/>
    <mergeCell ref="BB5:BC5"/>
    <mergeCell ref="BD5:BE5"/>
    <mergeCell ref="BD3:BE3"/>
    <mergeCell ref="BJ5:BK5"/>
    <mergeCell ref="BL5:BM5"/>
    <mergeCell ref="BJ3:BK3"/>
    <mergeCell ref="BL3:BM3"/>
    <mergeCell ref="BJ4:BK4"/>
    <mergeCell ref="BL4:BM4"/>
    <mergeCell ref="BN4:BO4"/>
    <mergeCell ref="BN3:BO3"/>
    <mergeCell ref="BN5:BO5"/>
    <mergeCell ref="AX5:AY5"/>
    <mergeCell ref="BT3:BU5"/>
    <mergeCell ref="N3:O3"/>
    <mergeCell ref="P3:Q3"/>
    <mergeCell ref="R3:S3"/>
    <mergeCell ref="R5:S5"/>
    <mergeCell ref="N4:O4"/>
    <mergeCell ref="P4:Q4"/>
    <mergeCell ref="R4:S4"/>
    <mergeCell ref="P5:Q5"/>
    <mergeCell ref="Z3:AA3"/>
    <mergeCell ref="AB3:AC3"/>
    <mergeCell ref="AD3:AE3"/>
    <mergeCell ref="AR4:AS4"/>
    <mergeCell ref="Z4:AA4"/>
    <mergeCell ref="AV3:AW3"/>
    <mergeCell ref="AT5:AU5"/>
    <mergeCell ref="AL5:AM5"/>
    <mergeCell ref="AN5:AO5"/>
    <mergeCell ref="Z5:AA5"/>
    <mergeCell ref="AB5:AC5"/>
    <mergeCell ref="AD5:AE5"/>
    <mergeCell ref="BR3:BS5"/>
    <mergeCell ref="BF4:BG4"/>
    <mergeCell ref="C2:C3"/>
    <mergeCell ref="D42:N42"/>
    <mergeCell ref="AZ3:BA3"/>
    <mergeCell ref="BB3:BC3"/>
    <mergeCell ref="AX4:AY4"/>
    <mergeCell ref="T3:U3"/>
    <mergeCell ref="V3:W3"/>
    <mergeCell ref="V4:W4"/>
    <mergeCell ref="X4:Y4"/>
    <mergeCell ref="AF4:AG4"/>
    <mergeCell ref="AV4:AW4"/>
    <mergeCell ref="D5:E5"/>
    <mergeCell ref="T5:U5"/>
    <mergeCell ref="V5:W5"/>
    <mergeCell ref="AR5:AS5"/>
    <mergeCell ref="F5:G5"/>
    <mergeCell ref="H5:I5"/>
    <mergeCell ref="J5:K5"/>
    <mergeCell ref="L5:M5"/>
    <mergeCell ref="N5:O5"/>
    <mergeCell ref="AF5:AG5"/>
    <mergeCell ref="AH5:AI5"/>
    <mergeCell ref="AJ5:AK5"/>
    <mergeCell ref="AV5:AW5"/>
  </mergeCells>
  <conditionalFormatting sqref="B25:B40 B7:B9 B13:B21">
    <cfRule type="duplicateValues" dxfId="2" priority="41"/>
    <cfRule type="duplicateValues" dxfId="1" priority="42"/>
  </conditionalFormatting>
  <conditionalFormatting sqref="D3:BQ3">
    <cfRule type="cellIs" dxfId="0" priority="27" operator="equal">
      <formula>"D"</formula>
    </cfRule>
  </conditionalFormatting>
  <pageMargins left="0.25" right="0.25" top="0.75" bottom="0.75" header="0.3" footer="0.3"/>
  <pageSetup scale="1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0000000}">
          <x14:formula1>
            <xm:f>Turnos!$D$6:$D$35</xm:f>
          </x14:formula1>
          <xm:sqref>O41:AO485 D41:N41 D45:N485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/>
  <dimension ref="A1:J39"/>
  <sheetViews>
    <sheetView zoomScale="75" zoomScaleNormal="75" workbookViewId="0">
      <selection activeCell="J33" sqref="J33"/>
    </sheetView>
  </sheetViews>
  <sheetFormatPr baseColWidth="10" defaultRowHeight="14.5" x14ac:dyDescent="0.35"/>
  <cols>
    <col min="1" max="1" width="24.1796875" customWidth="1"/>
    <col min="2" max="2" width="30.453125" customWidth="1"/>
    <col min="3" max="3" width="14.54296875" customWidth="1"/>
    <col min="4" max="6" width="13" customWidth="1"/>
    <col min="10" max="10" width="92.1796875" customWidth="1"/>
  </cols>
  <sheetData>
    <row r="1" spans="1:10" ht="21" x14ac:dyDescent="0.5">
      <c r="A1" s="3" t="s">
        <v>15</v>
      </c>
      <c r="B1" s="3"/>
      <c r="C1" s="3"/>
      <c r="D1" s="3"/>
      <c r="E1" s="3"/>
      <c r="F1" s="3"/>
    </row>
    <row r="5" spans="1:10" ht="15.5" x14ac:dyDescent="0.35">
      <c r="A5" s="4" t="s">
        <v>16</v>
      </c>
      <c r="B5" s="107" t="s">
        <v>17</v>
      </c>
      <c r="C5" s="108"/>
      <c r="D5" s="4" t="s">
        <v>58</v>
      </c>
      <c r="E5" s="4" t="s">
        <v>14</v>
      </c>
      <c r="F5" s="4" t="s">
        <v>99</v>
      </c>
    </row>
    <row r="6" spans="1:10" ht="15.5" x14ac:dyDescent="0.35">
      <c r="A6" s="10" t="s">
        <v>57</v>
      </c>
      <c r="B6" s="103" t="s">
        <v>73</v>
      </c>
      <c r="C6" s="104"/>
      <c r="D6" s="5" t="s">
        <v>12</v>
      </c>
      <c r="E6" s="5">
        <v>0</v>
      </c>
      <c r="F6" s="9">
        <v>0</v>
      </c>
    </row>
    <row r="7" spans="1:10" ht="15.5" x14ac:dyDescent="0.35">
      <c r="A7" s="10" t="s">
        <v>18</v>
      </c>
      <c r="B7" s="103" t="s">
        <v>19</v>
      </c>
      <c r="C7" s="104"/>
      <c r="D7" s="5" t="s">
        <v>59</v>
      </c>
      <c r="E7" s="5">
        <v>0</v>
      </c>
      <c r="F7" s="9">
        <v>8</v>
      </c>
      <c r="J7" t="s">
        <v>1472</v>
      </c>
    </row>
    <row r="8" spans="1:10" ht="15.5" x14ac:dyDescent="0.35">
      <c r="A8" s="10" t="s">
        <v>20</v>
      </c>
      <c r="B8" s="103" t="s">
        <v>21</v>
      </c>
      <c r="C8" s="104"/>
      <c r="D8" s="5" t="s">
        <v>60</v>
      </c>
      <c r="E8" s="5">
        <v>4</v>
      </c>
      <c r="F8" s="9">
        <v>8</v>
      </c>
      <c r="J8" t="s">
        <v>1464</v>
      </c>
    </row>
    <row r="9" spans="1:10" ht="15.5" x14ac:dyDescent="0.35">
      <c r="A9" s="10" t="s">
        <v>111</v>
      </c>
      <c r="B9" s="103" t="s">
        <v>22</v>
      </c>
      <c r="C9" s="104"/>
      <c r="D9" s="5" t="s">
        <v>112</v>
      </c>
      <c r="E9" s="5">
        <v>8</v>
      </c>
      <c r="F9" s="9">
        <v>0</v>
      </c>
      <c r="J9" t="s">
        <v>1466</v>
      </c>
    </row>
    <row r="10" spans="1:10" ht="15.5" x14ac:dyDescent="0.35">
      <c r="A10" s="10" t="s">
        <v>103</v>
      </c>
      <c r="B10" s="103" t="s">
        <v>22</v>
      </c>
      <c r="C10" s="104"/>
      <c r="D10" s="5" t="s">
        <v>101</v>
      </c>
      <c r="E10" s="5">
        <v>8</v>
      </c>
      <c r="F10" s="9">
        <v>6</v>
      </c>
      <c r="G10" s="1"/>
      <c r="J10" t="s">
        <v>1465</v>
      </c>
    </row>
    <row r="11" spans="1:10" ht="15.5" x14ac:dyDescent="0.35">
      <c r="A11" s="10" t="s">
        <v>104</v>
      </c>
      <c r="B11" s="103" t="s">
        <v>22</v>
      </c>
      <c r="C11" s="104"/>
      <c r="D11" s="5" t="s">
        <v>102</v>
      </c>
      <c r="E11" s="5">
        <v>8</v>
      </c>
      <c r="F11" s="9">
        <v>2</v>
      </c>
      <c r="J11" t="s">
        <v>1467</v>
      </c>
    </row>
    <row r="12" spans="1:10" ht="15.5" x14ac:dyDescent="0.35">
      <c r="A12" s="10" t="s">
        <v>495</v>
      </c>
      <c r="B12" s="103" t="s">
        <v>22</v>
      </c>
      <c r="C12" s="104"/>
      <c r="D12" s="5" t="s">
        <v>494</v>
      </c>
      <c r="E12" s="5">
        <v>8</v>
      </c>
      <c r="F12" s="9">
        <v>8</v>
      </c>
    </row>
    <row r="13" spans="1:10" ht="15.5" x14ac:dyDescent="0.35">
      <c r="A13" s="10" t="s">
        <v>23</v>
      </c>
      <c r="B13" s="103" t="s">
        <v>24</v>
      </c>
      <c r="C13" s="104"/>
      <c r="D13" s="5" t="s">
        <v>61</v>
      </c>
      <c r="E13" s="5">
        <v>0</v>
      </c>
      <c r="F13" s="9">
        <v>8</v>
      </c>
    </row>
    <row r="14" spans="1:10" ht="15.5" x14ac:dyDescent="0.35">
      <c r="A14" s="10" t="s">
        <v>25</v>
      </c>
      <c r="B14" s="103" t="s">
        <v>26</v>
      </c>
      <c r="C14" s="104"/>
      <c r="D14" s="5" t="s">
        <v>62</v>
      </c>
      <c r="E14" s="5">
        <v>0</v>
      </c>
      <c r="F14" s="9">
        <v>8</v>
      </c>
      <c r="J14" t="s">
        <v>1473</v>
      </c>
    </row>
    <row r="15" spans="1:10" ht="15.5" x14ac:dyDescent="0.35">
      <c r="A15" s="5" t="s">
        <v>27</v>
      </c>
      <c r="B15" s="103" t="s">
        <v>28</v>
      </c>
      <c r="C15" s="104"/>
      <c r="D15" s="5" t="s">
        <v>63</v>
      </c>
      <c r="E15" s="5">
        <v>0</v>
      </c>
      <c r="F15" s="5">
        <v>5</v>
      </c>
      <c r="J15" t="s">
        <v>1468</v>
      </c>
    </row>
    <row r="16" spans="1:10" ht="15.5" x14ac:dyDescent="0.35">
      <c r="A16" s="5" t="s">
        <v>29</v>
      </c>
      <c r="B16" s="103" t="s">
        <v>30</v>
      </c>
      <c r="C16" s="104"/>
      <c r="D16" s="5" t="s">
        <v>64</v>
      </c>
      <c r="E16" s="5">
        <v>0</v>
      </c>
      <c r="F16" s="5">
        <v>3</v>
      </c>
      <c r="J16" t="s">
        <v>1469</v>
      </c>
    </row>
    <row r="17" spans="1:10" ht="15.5" x14ac:dyDescent="0.35">
      <c r="A17" s="5" t="s">
        <v>31</v>
      </c>
      <c r="B17" s="103" t="s">
        <v>32</v>
      </c>
      <c r="C17" s="104"/>
      <c r="D17" s="5" t="s">
        <v>65</v>
      </c>
      <c r="E17" s="5">
        <v>0</v>
      </c>
      <c r="F17" s="5">
        <v>9</v>
      </c>
      <c r="J17" t="s">
        <v>1470</v>
      </c>
    </row>
    <row r="18" spans="1:10" ht="15.5" x14ac:dyDescent="0.35">
      <c r="A18" s="5" t="s">
        <v>33</v>
      </c>
      <c r="B18" s="103" t="s">
        <v>34</v>
      </c>
      <c r="C18" s="104"/>
      <c r="D18" s="5" t="s">
        <v>66</v>
      </c>
      <c r="E18" s="5">
        <v>0</v>
      </c>
      <c r="F18" s="5">
        <v>8</v>
      </c>
      <c r="J18" t="s">
        <v>1471</v>
      </c>
    </row>
    <row r="19" spans="1:10" ht="15.5" x14ac:dyDescent="0.35">
      <c r="A19" s="5" t="s">
        <v>35</v>
      </c>
      <c r="B19" s="103" t="s">
        <v>36</v>
      </c>
      <c r="C19" s="104"/>
      <c r="D19" s="5" t="s">
        <v>67</v>
      </c>
      <c r="E19" s="5">
        <v>1</v>
      </c>
      <c r="F19" s="5">
        <v>9</v>
      </c>
    </row>
    <row r="20" spans="1:10" ht="15.5" x14ac:dyDescent="0.35">
      <c r="A20" s="5" t="s">
        <v>37</v>
      </c>
      <c r="B20" s="103" t="s">
        <v>38</v>
      </c>
      <c r="C20" s="104"/>
      <c r="D20" s="5" t="s">
        <v>117</v>
      </c>
      <c r="E20" s="5">
        <v>8</v>
      </c>
      <c r="F20" s="5">
        <v>0</v>
      </c>
    </row>
    <row r="21" spans="1:10" ht="15.5" x14ac:dyDescent="0.35">
      <c r="A21" s="5" t="s">
        <v>113</v>
      </c>
      <c r="B21" s="103" t="s">
        <v>38</v>
      </c>
      <c r="C21" s="104"/>
      <c r="D21" s="5" t="s">
        <v>115</v>
      </c>
      <c r="E21" s="5">
        <v>8</v>
      </c>
      <c r="F21" s="5">
        <v>2</v>
      </c>
    </row>
    <row r="22" spans="1:10" ht="15.5" x14ac:dyDescent="0.35">
      <c r="A22" s="5" t="s">
        <v>114</v>
      </c>
      <c r="B22" s="103" t="s">
        <v>38</v>
      </c>
      <c r="C22" s="104"/>
      <c r="D22" s="5" t="s">
        <v>116</v>
      </c>
      <c r="E22" s="5">
        <v>8</v>
      </c>
      <c r="F22" s="5">
        <v>6</v>
      </c>
    </row>
    <row r="23" spans="1:10" ht="15.5" x14ac:dyDescent="0.35">
      <c r="A23" s="5" t="s">
        <v>496</v>
      </c>
      <c r="B23" s="103" t="s">
        <v>38</v>
      </c>
      <c r="C23" s="104"/>
      <c r="D23" s="5" t="s">
        <v>497</v>
      </c>
      <c r="E23" s="5">
        <v>8</v>
      </c>
      <c r="F23" s="5">
        <v>8</v>
      </c>
    </row>
    <row r="24" spans="1:10" ht="15.5" x14ac:dyDescent="0.35">
      <c r="A24" s="5" t="s">
        <v>39</v>
      </c>
      <c r="B24" s="103" t="s">
        <v>40</v>
      </c>
      <c r="C24" s="104"/>
      <c r="D24" s="5" t="s">
        <v>68</v>
      </c>
      <c r="E24" s="5">
        <v>0</v>
      </c>
      <c r="F24" s="5">
        <v>9</v>
      </c>
    </row>
    <row r="25" spans="1:10" ht="15.5" x14ac:dyDescent="0.35">
      <c r="A25" s="5" t="s">
        <v>41</v>
      </c>
      <c r="B25" s="103" t="s">
        <v>42</v>
      </c>
      <c r="C25" s="104"/>
      <c r="D25" s="5" t="s">
        <v>69</v>
      </c>
      <c r="E25" s="5">
        <v>0</v>
      </c>
      <c r="F25" s="5">
        <v>3</v>
      </c>
    </row>
    <row r="26" spans="1:10" ht="15.5" x14ac:dyDescent="0.35">
      <c r="A26" s="10" t="s">
        <v>43</v>
      </c>
      <c r="B26" s="103" t="s">
        <v>44</v>
      </c>
      <c r="C26" s="104"/>
      <c r="D26" s="5" t="s">
        <v>70</v>
      </c>
      <c r="E26" s="5">
        <v>0</v>
      </c>
      <c r="F26" s="9">
        <v>8</v>
      </c>
    </row>
    <row r="27" spans="1:10" ht="15.5" x14ac:dyDescent="0.35">
      <c r="A27" s="10" t="s">
        <v>45</v>
      </c>
      <c r="B27" s="103" t="s">
        <v>46</v>
      </c>
      <c r="C27" s="104"/>
      <c r="D27" s="5" t="s">
        <v>71</v>
      </c>
      <c r="E27" s="5">
        <v>3</v>
      </c>
      <c r="F27" s="9">
        <v>8</v>
      </c>
    </row>
    <row r="28" spans="1:10" ht="15.5" x14ac:dyDescent="0.35">
      <c r="A28" s="5" t="s">
        <v>47</v>
      </c>
      <c r="B28" s="105" t="s">
        <v>48</v>
      </c>
      <c r="C28" s="106"/>
      <c r="D28" s="5" t="s">
        <v>72</v>
      </c>
      <c r="E28" s="5">
        <v>0</v>
      </c>
      <c r="F28" s="5">
        <v>9</v>
      </c>
    </row>
    <row r="29" spans="1:10" ht="15" customHeight="1" x14ac:dyDescent="0.35">
      <c r="A29" s="5" t="s">
        <v>504</v>
      </c>
      <c r="B29" s="105" t="s">
        <v>505</v>
      </c>
      <c r="C29" s="106"/>
      <c r="D29" s="5" t="s">
        <v>506</v>
      </c>
      <c r="E29" s="5">
        <v>0</v>
      </c>
      <c r="F29" s="5">
        <v>8</v>
      </c>
    </row>
    <row r="30" spans="1:10" ht="15" customHeight="1" x14ac:dyDescent="0.35">
      <c r="A30" s="5" t="s">
        <v>507</v>
      </c>
      <c r="B30" s="105" t="s">
        <v>508</v>
      </c>
      <c r="C30" s="106"/>
      <c r="D30" s="5" t="s">
        <v>509</v>
      </c>
      <c r="E30" s="5">
        <v>0</v>
      </c>
      <c r="F30" s="5">
        <v>6</v>
      </c>
    </row>
    <row r="31" spans="1:10" ht="15.5" x14ac:dyDescent="0.35">
      <c r="A31" s="5" t="s">
        <v>49</v>
      </c>
      <c r="B31" s="103" t="s">
        <v>50</v>
      </c>
      <c r="C31" s="104"/>
      <c r="D31" s="5" t="s">
        <v>49</v>
      </c>
      <c r="E31" s="5">
        <v>0</v>
      </c>
      <c r="F31" s="5">
        <v>0</v>
      </c>
    </row>
    <row r="32" spans="1:10" ht="15.5" x14ac:dyDescent="0.35">
      <c r="A32" s="5" t="s">
        <v>51</v>
      </c>
      <c r="B32" s="103" t="s">
        <v>52</v>
      </c>
      <c r="C32" s="104"/>
      <c r="D32" s="5" t="s">
        <v>51</v>
      </c>
      <c r="E32" s="5">
        <v>0</v>
      </c>
      <c r="F32" s="5">
        <v>0</v>
      </c>
    </row>
    <row r="33" spans="1:6" ht="15.5" x14ac:dyDescent="0.35">
      <c r="A33" s="5" t="s">
        <v>501</v>
      </c>
      <c r="B33" s="103" t="s">
        <v>500</v>
      </c>
      <c r="C33" s="104"/>
      <c r="D33" s="5" t="s">
        <v>501</v>
      </c>
      <c r="E33" s="5">
        <v>0</v>
      </c>
      <c r="F33" s="5">
        <v>0</v>
      </c>
    </row>
    <row r="34" spans="1:6" ht="15.5" x14ac:dyDescent="0.35">
      <c r="A34" s="5" t="s">
        <v>502</v>
      </c>
      <c r="B34" s="103" t="s">
        <v>503</v>
      </c>
      <c r="C34" s="104"/>
      <c r="D34" s="5" t="s">
        <v>502</v>
      </c>
      <c r="E34" s="5">
        <v>0</v>
      </c>
      <c r="F34" s="5">
        <v>0</v>
      </c>
    </row>
    <row r="35" spans="1:6" ht="15.5" x14ac:dyDescent="0.35">
      <c r="A35" s="5" t="s">
        <v>53</v>
      </c>
      <c r="B35" s="103" t="s">
        <v>54</v>
      </c>
      <c r="C35" s="104"/>
      <c r="D35" s="5" t="s">
        <v>53</v>
      </c>
      <c r="E35" s="5">
        <v>0</v>
      </c>
      <c r="F35" s="5">
        <v>0</v>
      </c>
    </row>
    <row r="36" spans="1:6" ht="15.5" x14ac:dyDescent="0.35">
      <c r="A36" s="5" t="s">
        <v>498</v>
      </c>
      <c r="B36" s="103" t="s">
        <v>499</v>
      </c>
      <c r="C36" s="104"/>
      <c r="D36" s="5" t="s">
        <v>498</v>
      </c>
      <c r="E36" s="5">
        <v>0</v>
      </c>
      <c r="F36" s="5">
        <v>0</v>
      </c>
    </row>
    <row r="37" spans="1:6" ht="15.5" x14ac:dyDescent="0.35">
      <c r="A37" s="6"/>
      <c r="B37" s="103" t="s">
        <v>55</v>
      </c>
      <c r="C37" s="104"/>
      <c r="D37" s="6"/>
      <c r="E37" s="6">
        <v>0</v>
      </c>
      <c r="F37" s="6">
        <v>0</v>
      </c>
    </row>
    <row r="38" spans="1:6" ht="15.5" x14ac:dyDescent="0.35">
      <c r="A38" s="7"/>
      <c r="B38" s="103" t="s">
        <v>56</v>
      </c>
      <c r="C38" s="104"/>
      <c r="D38" s="7"/>
      <c r="E38" s="7">
        <v>0</v>
      </c>
      <c r="F38" s="7">
        <v>0</v>
      </c>
    </row>
    <row r="39" spans="1:6" ht="15.5" x14ac:dyDescent="0.35">
      <c r="A39" s="8"/>
      <c r="B39" s="103" t="s">
        <v>57</v>
      </c>
      <c r="C39" s="104"/>
      <c r="D39" s="8"/>
      <c r="E39" s="8">
        <v>0</v>
      </c>
      <c r="F39" s="8">
        <v>0</v>
      </c>
    </row>
  </sheetData>
  <sheetProtection algorithmName="SHA-512" hashValue="UauqIifOhofGAnBnAhuN+SzNJCUlZTGCzmH53v3iSn3jyHXGZz0gSmNsmt0Yk3S1/dpni6xL+wyMuPQX3pV7YQ==" saltValue="h09OuiwoerpiUKHIPrTn+A==" spinCount="100000" sheet="1" objects="1" scenarios="1"/>
  <autoFilter ref="A5:G39" xr:uid="{00000000-0001-0000-0400-000000000000}">
    <filterColumn colId="1" showButton="0"/>
  </autoFilter>
  <mergeCells count="35">
    <mergeCell ref="B39:C39"/>
    <mergeCell ref="B25:C25"/>
    <mergeCell ref="B26:C26"/>
    <mergeCell ref="B29:C29"/>
    <mergeCell ref="B33:C33"/>
    <mergeCell ref="B34:C34"/>
    <mergeCell ref="B32:C32"/>
    <mergeCell ref="B35:C35"/>
    <mergeCell ref="B37:C37"/>
    <mergeCell ref="B38:C38"/>
    <mergeCell ref="B28:C28"/>
    <mergeCell ref="B31:C31"/>
    <mergeCell ref="B36:C36"/>
    <mergeCell ref="B27:C27"/>
    <mergeCell ref="B20:C20"/>
    <mergeCell ref="B24:C24"/>
    <mergeCell ref="B21:C21"/>
    <mergeCell ref="B22:C22"/>
    <mergeCell ref="B23:C23"/>
    <mergeCell ref="B14:C14"/>
    <mergeCell ref="B15:C15"/>
    <mergeCell ref="B16:C16"/>
    <mergeCell ref="B30:C30"/>
    <mergeCell ref="B5:C5"/>
    <mergeCell ref="B7:C7"/>
    <mergeCell ref="B8:C8"/>
    <mergeCell ref="B10:C10"/>
    <mergeCell ref="B13:C13"/>
    <mergeCell ref="B6:C6"/>
    <mergeCell ref="B11:C11"/>
    <mergeCell ref="B9:C9"/>
    <mergeCell ref="B12:C12"/>
    <mergeCell ref="B17:C17"/>
    <mergeCell ref="B18:C18"/>
    <mergeCell ref="B19:C19"/>
  </mergeCells>
  <phoneticPr fontId="9" type="noConversion"/>
  <pageMargins left="0.7" right="0.7" top="0.75" bottom="0.75" header="0.3" footer="0.3"/>
  <pageSetup orientation="portrait" r:id="rId1"/>
  <tableParts count="2">
    <tablePart r:id="rId2"/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/>
  <dimension ref="B1:E13"/>
  <sheetViews>
    <sheetView showGridLines="0" zoomScale="80" zoomScaleNormal="80" workbookViewId="0">
      <selection activeCell="E5" sqref="E5"/>
    </sheetView>
  </sheetViews>
  <sheetFormatPr baseColWidth="10" defaultColWidth="11.453125" defaultRowHeight="14.5" x14ac:dyDescent="0.35"/>
  <cols>
    <col min="1" max="1" width="11.453125" style="12"/>
    <col min="2" max="2" width="37" style="13" customWidth="1"/>
    <col min="3" max="3" width="104.453125" style="13" customWidth="1"/>
    <col min="4" max="4" width="11.453125" style="11"/>
    <col min="5" max="16384" width="11.453125" style="12"/>
  </cols>
  <sheetData>
    <row r="1" spans="2:5" x14ac:dyDescent="0.35">
      <c r="B1" s="109" t="s">
        <v>76</v>
      </c>
      <c r="C1" s="109"/>
    </row>
    <row r="2" spans="2:5" s="18" customFormat="1" ht="15" thickBot="1" x14ac:dyDescent="0.4">
      <c r="B2" s="16" t="s">
        <v>96</v>
      </c>
      <c r="C2" s="17" t="s">
        <v>97</v>
      </c>
      <c r="D2" s="17" t="s">
        <v>98</v>
      </c>
    </row>
    <row r="3" spans="2:5" ht="15" thickBot="1" x14ac:dyDescent="0.4">
      <c r="B3" s="14" t="s">
        <v>77</v>
      </c>
      <c r="C3" s="14" t="s">
        <v>85</v>
      </c>
      <c r="D3" s="15"/>
    </row>
    <row r="4" spans="2:5" ht="44" thickBot="1" x14ac:dyDescent="0.4">
      <c r="B4" s="14" t="s">
        <v>78</v>
      </c>
      <c r="C4" s="14" t="s">
        <v>89</v>
      </c>
      <c r="D4" s="15">
        <v>1.25</v>
      </c>
    </row>
    <row r="5" spans="2:5" ht="44" thickBot="1" x14ac:dyDescent="0.4">
      <c r="B5" s="14" t="s">
        <v>79</v>
      </c>
      <c r="C5" s="14" t="s">
        <v>92</v>
      </c>
      <c r="D5" s="15">
        <v>1.75</v>
      </c>
      <c r="E5" s="25"/>
    </row>
    <row r="6" spans="2:5" ht="73" thickBot="1" x14ac:dyDescent="0.4">
      <c r="B6" s="14" t="s">
        <v>80</v>
      </c>
      <c r="C6" s="14" t="s">
        <v>91</v>
      </c>
      <c r="D6" s="15">
        <v>0.35</v>
      </c>
    </row>
    <row r="7" spans="2:5" ht="44" thickBot="1" x14ac:dyDescent="0.4">
      <c r="B7" s="14" t="s">
        <v>81</v>
      </c>
      <c r="C7" s="14" t="s">
        <v>90</v>
      </c>
      <c r="D7" s="15">
        <v>0.75</v>
      </c>
    </row>
    <row r="8" spans="2:5" ht="58.5" thickBot="1" x14ac:dyDescent="0.4">
      <c r="B8" s="14" t="s">
        <v>82</v>
      </c>
      <c r="C8" s="14" t="s">
        <v>93</v>
      </c>
      <c r="D8" s="15">
        <v>2</v>
      </c>
    </row>
    <row r="9" spans="2:5" ht="29.5" thickBot="1" x14ac:dyDescent="0.4">
      <c r="B9" s="14" t="s">
        <v>83</v>
      </c>
      <c r="C9" s="14" t="s">
        <v>94</v>
      </c>
      <c r="D9" s="15">
        <v>2.5</v>
      </c>
    </row>
    <row r="10" spans="2:5" ht="15" thickBot="1" x14ac:dyDescent="0.4">
      <c r="B10" s="14" t="s">
        <v>84</v>
      </c>
      <c r="C10" s="14" t="s">
        <v>95</v>
      </c>
      <c r="D10" s="15">
        <v>1.1000000000000001</v>
      </c>
    </row>
    <row r="11" spans="2:5" ht="15" thickBot="1" x14ac:dyDescent="0.4">
      <c r="B11" s="14" t="s">
        <v>87</v>
      </c>
      <c r="C11" s="14" t="s">
        <v>86</v>
      </c>
      <c r="D11" s="15"/>
    </row>
    <row r="13" spans="2:5" x14ac:dyDescent="0.35">
      <c r="C13" s="13" t="s">
        <v>88</v>
      </c>
    </row>
  </sheetData>
  <mergeCells count="1">
    <mergeCell ref="B1:C1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BD Matriz</vt:lpstr>
      <vt:lpstr>Reporte Turnos </vt:lpstr>
      <vt:lpstr>Reporte Horas Extras</vt:lpstr>
      <vt:lpstr>Turnos</vt:lpstr>
      <vt:lpstr>Conceptos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CAPHUMANO04</dc:creator>
  <cp:lastModifiedBy>Secretaria General ESSMAR</cp:lastModifiedBy>
  <cp:lastPrinted>2022-05-10T21:10:41Z</cp:lastPrinted>
  <dcterms:created xsi:type="dcterms:W3CDTF">2020-11-15T00:38:02Z</dcterms:created>
  <dcterms:modified xsi:type="dcterms:W3CDTF">2023-09-25T15:51:54Z</dcterms:modified>
</cp:coreProperties>
</file>